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21"/>
  </bookViews>
  <sheets>
    <sheet name="01.12" sheetId="1" r:id="rId1"/>
    <sheet name="02.12" sheetId="2" r:id="rId2"/>
    <sheet name="03.12" sheetId="3" r:id="rId3"/>
    <sheet name="06.12" sheetId="4" r:id="rId4"/>
    <sheet name="07.12" sheetId="5" r:id="rId5"/>
    <sheet name="08.12" sheetId="6" r:id="rId6"/>
    <sheet name="09.12" sheetId="7" r:id="rId7"/>
    <sheet name="10.12" sheetId="8" r:id="rId8"/>
    <sheet name="13.12" sheetId="9" r:id="rId9"/>
    <sheet name="14.12" sheetId="10" r:id="rId10"/>
    <sheet name="15.12" sheetId="11" r:id="rId11"/>
    <sheet name="16.12" sheetId="12" r:id="rId12"/>
    <sheet name="17.12" sheetId="13" r:id="rId13"/>
    <sheet name="20.12" sheetId="14" r:id="rId14"/>
    <sheet name="21.12" sheetId="15" r:id="rId15"/>
    <sheet name="22.12" sheetId="16" r:id="rId16"/>
    <sheet name="23.12" sheetId="17" r:id="rId17"/>
    <sheet name="24.12" sheetId="18" r:id="rId18"/>
    <sheet name="27.12" sheetId="19" r:id="rId19"/>
    <sheet name="28.12" sheetId="20" r:id="rId20"/>
    <sheet name="29.12" sheetId="21" r:id="rId21"/>
    <sheet name="30.12" sheetId="22" r:id="rId22"/>
  </sheets>
  <definedNames/>
  <calcPr fullCalcOnLoad="1"/>
</workbook>
</file>

<file path=xl/sharedStrings.xml><?xml version="1.0" encoding="utf-8"?>
<sst xmlns="http://schemas.openxmlformats.org/spreadsheetml/2006/main" count="946" uniqueCount="144">
  <si>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</si>
  <si>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</si>
  <si>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</si>
  <si>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</si>
  <si>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</si>
  <si>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</si>
  <si>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</si>
  <si>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</si>
  <si>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</si>
  <si>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</si>
  <si>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завтрак:</t>
  </si>
  <si>
    <t>обед:</t>
  </si>
  <si>
    <t>полдник:</t>
  </si>
  <si>
    <t>ужин:</t>
  </si>
  <si>
    <t>Итого за первый 
день:</t>
  </si>
  <si>
    <t>Итого за второй 
день:</t>
  </si>
  <si>
    <t>Итого за третий
день:</t>
  </si>
  <si>
    <t>Итого за четвертый
день: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</si>
  <si>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</si>
  <si>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</si>
  <si>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</si>
  <si>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</si>
  <si>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</si>
  <si>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Итого за десять 
день:</t>
  </si>
  <si>
    <t>Бутерброд с маслом (10.1)</t>
  </si>
  <si>
    <t>391/393</t>
  </si>
  <si>
    <t>Сок яблочный (14.1/1)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</si>
  <si>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</si>
  <si>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</si>
  <si>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</si>
  <si>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</si>
  <si>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Фрукты (груша 15.2/1)</t>
  </si>
  <si>
    <t>86/77</t>
  </si>
  <si>
    <t>Плюшка сдобная (10.12/1)</t>
  </si>
  <si>
    <t>453/466</t>
  </si>
  <si>
    <t>Рис припущенный (8.9/2)</t>
  </si>
  <si>
    <t>255/354</t>
  </si>
  <si>
    <t>Компот из изюма (6.5)</t>
  </si>
  <si>
    <t>Пюре картофельное (8.4/2)</t>
  </si>
  <si>
    <t>Щи из свежей капусты с картофелем на мясном бульоне (5.5)</t>
  </si>
  <si>
    <t>Соус сметанный с томатом (4.4)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</si>
  <si>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</si>
  <si>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</si>
  <si>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</si>
  <si>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</si>
  <si>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</si>
  <si>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</si>
  <si>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Каша жидкая манная (7.3/1)</t>
  </si>
  <si>
    <t>Пудинг из творога с рисом (11.12)</t>
  </si>
  <si>
    <t>391/394</t>
  </si>
  <si>
    <t>Фрикадельки мясные в соусе (1.7)</t>
  </si>
  <si>
    <t>Жаркое по - домашнему (1.3/2)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</si>
  <si>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</si>
  <si>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</si>
  <si>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</si>
  <si>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</si>
  <si>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Омлет натуральный (9.1/4)</t>
  </si>
  <si>
    <t>Соус абрикосовый (4.15)</t>
  </si>
  <si>
    <t>Соус черносмородиновый (4.14)</t>
  </si>
  <si>
    <t>Суп с рыбными консервами (5.23)</t>
  </si>
  <si>
    <t>Фрукты (яблоко 15.1/7)</t>
  </si>
  <si>
    <t>80/70</t>
  </si>
  <si>
    <t>Биточки рубленые мясные (1.1)</t>
  </si>
  <si>
    <t>Полоска песочная (10.15)</t>
  </si>
  <si>
    <t>Салат из моркови и яблок (12.25)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</si>
  <si>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</si>
  <si>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</si>
  <si>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</si>
  <si>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</si>
  <si>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</si>
  <si>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</si>
  <si>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</si>
  <si>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</si>
  <si>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</si>
  <si>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</si>
  <si>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</si>
  <si>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</si>
  <si>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</si>
  <si>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>Каша рассыпчатая гречневая (8.10)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</si>
  <si>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</si>
  <si>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</si>
  <si>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</si>
  <si>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</si>
  <si>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</si>
  <si>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</si>
  <si>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</si>
  <si>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</si>
  <si>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</si>
  <si>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</si>
  <si>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</si>
  <si>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</si>
  <si>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</si>
  <si>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</si>
  <si>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</si>
  <si>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</si>
  <si>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</si>
  <si>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Тефтели мясные (1.6)</t>
  </si>
  <si>
    <t>303/374</t>
  </si>
  <si>
    <t>Хлеб ржаной (10.3/3)</t>
  </si>
  <si>
    <t>Батон (10.30)</t>
  </si>
  <si>
    <t>Суп молочный с макаронными изделиями (5.11/2)</t>
  </si>
  <si>
    <t>второй завтрак:</t>
  </si>
  <si>
    <t>Макаронные изделия отварные 
с маслом (8.25/2)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</si>
  <si>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</si>
  <si>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</si>
  <si>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</si>
  <si>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</si>
  <si>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</si>
  <si>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</si>
  <si>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</si>
  <si>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Укроп (16.3/3)</t>
  </si>
  <si>
    <t>Каша жидкая пшённая (7.6/1)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</si>
  <si>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</si>
  <si>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</si>
  <si>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</si>
  <si>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Фрукты (апельсин 15.5/3)</t>
  </si>
  <si>
    <t>113/76</t>
  </si>
  <si>
    <t>Гренки из пшеничного хлеба (10.8/2)*</t>
  </si>
  <si>
    <t>*При необходимости для групп с детьми раннего возраста гренки можно заменить на батон с таким же выходом.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</si>
  <si>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</si>
  <si>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Запеканка из печени с рисом (1.18)</t>
  </si>
  <si>
    <t>Фрикадельки из птицы (3.6)</t>
  </si>
  <si>
    <t>Капуста тушеная (8.6/4)</t>
  </si>
  <si>
    <t>Лершевник  с творогом (11.15)</t>
  </si>
  <si>
    <t>Яйцо вареное (9.5/1)</t>
  </si>
  <si>
    <t>Печенье (10.6/3)</t>
  </si>
  <si>
    <t>Мармелад (10.18/1)</t>
  </si>
  <si>
    <t>Винегрет овощной (12.37)</t>
  </si>
  <si>
    <t>Салат овощной с яблоками и свеклой (12.56)</t>
  </si>
  <si>
    <t>Фрукты (мандарин 15.4)</t>
  </si>
  <si>
    <t>120/88</t>
  </si>
  <si>
    <t>Сырники из творога (11.10)</t>
  </si>
  <si>
    <t>Ватрушка с яблоком (10.17)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</si>
  <si>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</si>
  <si>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</si>
  <si>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</si>
  <si>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441/503</t>
  </si>
  <si>
    <t>Фрукты (банан 15.3)</t>
  </si>
  <si>
    <t>Салат из картофеля с зеленым горошком (12.19)</t>
  </si>
  <si>
    <t>Суп картофельный с клецками на мясном бульоне (5.16)</t>
  </si>
  <si>
    <t>80/48</t>
  </si>
  <si>
    <t>Фрукты (груша 15.2/2)</t>
  </si>
  <si>
    <t>97/87</t>
  </si>
  <si>
    <t>36,46+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</si>
</sst>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4" fillId="22" borderId="29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/>
    </xf>
    <xf numFmtId="0" fontId="2" fillId="22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22" borderId="31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5" fillId="22" borderId="16" xfId="0" applyFont="1" applyFill="1" applyBorder="1" applyAlignment="1">
      <alignment/>
    </xf>
    <xf numFmtId="0" fontId="4" fillId="22" borderId="3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3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9" fontId="2" fillId="22" borderId="2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22" borderId="33" xfId="0" applyFont="1" applyFill="1" applyBorder="1" applyAlignment="1">
      <alignment vertical="center"/>
    </xf>
    <xf numFmtId="0" fontId="4" fillId="22" borderId="36" xfId="0" applyFont="1" applyFill="1" applyBorder="1" applyAlignment="1">
      <alignment vertical="center"/>
    </xf>
    <xf numFmtId="0" fontId="2" fillId="22" borderId="37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vertical="center"/>
    </xf>
    <xf numFmtId="1" fontId="28" fillId="22" borderId="37" xfId="0" applyNumberFormat="1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vertical="center"/>
    </xf>
    <xf numFmtId="1" fontId="28" fillId="22" borderId="31" xfId="0" applyNumberFormat="1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vertical="center"/>
    </xf>
    <xf numFmtId="0" fontId="4" fillId="22" borderId="4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41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42" xfId="0" applyFont="1" applyFill="1" applyBorder="1" applyAlignment="1">
      <alignment vertical="center"/>
    </xf>
    <xf numFmtId="2" fontId="2" fillId="22" borderId="37" xfId="0" applyNumberFormat="1" applyFont="1" applyFill="1" applyBorder="1" applyAlignment="1">
      <alignment horizontal="center" vertical="center"/>
    </xf>
    <xf numFmtId="0" fontId="2" fillId="22" borderId="29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2" fillId="22" borderId="36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89" fontId="2" fillId="22" borderId="37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left" vertical="center" wrapText="1"/>
    </xf>
    <xf numFmtId="0" fontId="2" fillId="22" borderId="10" xfId="0" applyFont="1" applyFill="1" applyBorder="1" applyAlignment="1">
      <alignment horizontal="center"/>
    </xf>
    <xf numFmtId="9" fontId="2" fillId="22" borderId="29" xfId="0" applyNumberFormat="1" applyFont="1" applyFill="1" applyBorder="1" applyAlignment="1">
      <alignment horizontal="center"/>
    </xf>
    <xf numFmtId="2" fontId="4" fillId="22" borderId="29" xfId="0" applyNumberFormat="1" applyFont="1" applyFill="1" applyBorder="1" applyAlignment="1">
      <alignment horizontal="center" vertical="center"/>
    </xf>
    <xf numFmtId="0" fontId="4" fillId="22" borderId="31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vertical="center"/>
    </xf>
    <xf numFmtId="2" fontId="2" fillId="22" borderId="36" xfId="0" applyNumberFormat="1" applyFont="1" applyFill="1" applyBorder="1" applyAlignment="1">
      <alignment horizontal="center" vertical="center"/>
    </xf>
    <xf numFmtId="0" fontId="29" fillId="22" borderId="36" xfId="0" applyFont="1" applyFill="1" applyBorder="1" applyAlignment="1">
      <alignment vertical="center"/>
    </xf>
    <xf numFmtId="189" fontId="2" fillId="22" borderId="3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3" fillId="0" borderId="39" xfId="0" applyFont="1" applyBorder="1" applyAlignment="1">
      <alignment/>
    </xf>
    <xf numFmtId="189" fontId="4" fillId="0" borderId="22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22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46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4" fontId="27" fillId="0" borderId="47" xfId="0" applyNumberFormat="1" applyFont="1" applyBorder="1" applyAlignment="1">
      <alignment horizontal="left" vertical="center"/>
    </xf>
    <xf numFmtId="0" fontId="0" fillId="0" borderId="48" xfId="0" applyBorder="1" applyAlignment="1">
      <alignment/>
    </xf>
    <xf numFmtId="0" fontId="26" fillId="0" borderId="0" xfId="0" applyFont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4" fontId="27" fillId="0" borderId="47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6" fillId="24" borderId="0" xfId="0" applyFont="1" applyFill="1" applyAlignment="1">
      <alignment wrapText="1"/>
    </xf>
    <xf numFmtId="0" fontId="26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7.25" customHeight="1" thickBot="1">
      <c r="A3" s="139">
        <v>44531</v>
      </c>
      <c r="B3" s="140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335.55</v>
      </c>
      <c r="H4" s="82"/>
      <c r="I4" s="84"/>
    </row>
    <row r="5" spans="1:9" ht="15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107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61">
        <v>397</v>
      </c>
    </row>
    <row r="8" spans="1:9" ht="15">
      <c r="A8" s="79" t="s">
        <v>101</v>
      </c>
      <c r="B8" s="71"/>
      <c r="C8" s="105">
        <v>0.05</v>
      </c>
      <c r="D8" s="65"/>
      <c r="E8" s="65"/>
      <c r="F8" s="65"/>
      <c r="G8" s="96">
        <f>G9+G10</f>
        <v>134.36</v>
      </c>
      <c r="H8" s="73"/>
      <c r="I8" s="64"/>
    </row>
    <row r="9" spans="1:10" ht="15">
      <c r="A9" s="10"/>
      <c r="B9" s="4" t="s">
        <v>137</v>
      </c>
      <c r="C9" s="12" t="s">
        <v>140</v>
      </c>
      <c r="D9" s="12">
        <v>1.44</v>
      </c>
      <c r="E9" s="12">
        <v>0.48</v>
      </c>
      <c r="F9" s="12">
        <v>20.16</v>
      </c>
      <c r="G9" s="12">
        <v>92.16</v>
      </c>
      <c r="H9" s="17">
        <v>9.6</v>
      </c>
      <c r="I9" s="52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50">
        <v>399</v>
      </c>
    </row>
    <row r="11" spans="1:9" ht="15">
      <c r="A11" s="97" t="s">
        <v>11</v>
      </c>
      <c r="B11" s="98"/>
      <c r="C11" s="99">
        <f>C12+C13+C14+C15+C16+C17+C18</f>
        <v>590</v>
      </c>
      <c r="D11" s="80"/>
      <c r="E11" s="80"/>
      <c r="F11" s="80"/>
      <c r="G11" s="113">
        <f>G12+G13+G14+G15+G16+G17+G18</f>
        <v>683.5899999999999</v>
      </c>
      <c r="H11" s="114"/>
      <c r="I11" s="100"/>
    </row>
    <row r="12" spans="1:9" ht="29.25" customHeight="1">
      <c r="A12" s="88"/>
      <c r="B12" s="38" t="s">
        <v>82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89"/>
      <c r="B13" s="4" t="s">
        <v>42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90"/>
      <c r="B14" s="5" t="s">
        <v>69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90"/>
      <c r="B15" s="5" t="s">
        <v>88</v>
      </c>
      <c r="C15" s="15">
        <v>150</v>
      </c>
      <c r="D15" s="15">
        <v>3.3</v>
      </c>
      <c r="E15" s="15">
        <v>4.23</v>
      </c>
      <c r="F15" s="15">
        <v>17.82</v>
      </c>
      <c r="G15" s="43">
        <v>124.1</v>
      </c>
      <c r="H15" s="20">
        <v>20.23</v>
      </c>
      <c r="I15" s="25" t="s">
        <v>89</v>
      </c>
    </row>
    <row r="16" spans="1:9" ht="17.25" customHeight="1">
      <c r="A16" s="9"/>
      <c r="B16" s="2" t="s">
        <v>72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5" customHeight="1">
      <c r="A17" s="9"/>
      <c r="B17" s="2" t="s">
        <v>27</v>
      </c>
      <c r="C17" s="14">
        <v>20</v>
      </c>
      <c r="D17" s="14">
        <v>1.65</v>
      </c>
      <c r="E17" s="14">
        <v>0.3</v>
      </c>
      <c r="F17" s="14">
        <v>9.9</v>
      </c>
      <c r="G17" s="54">
        <v>49.5</v>
      </c>
      <c r="H17" s="19">
        <v>0</v>
      </c>
      <c r="I17" s="34"/>
    </row>
    <row r="18" spans="1:9" ht="15.75" thickBot="1">
      <c r="A18" s="29"/>
      <c r="B18" s="30" t="s">
        <v>28</v>
      </c>
      <c r="C18" s="31">
        <v>15</v>
      </c>
      <c r="D18" s="31">
        <v>1.14</v>
      </c>
      <c r="E18" s="31">
        <v>0.12</v>
      </c>
      <c r="F18" s="31">
        <v>7.35</v>
      </c>
      <c r="G18" s="31">
        <v>35.25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170</v>
      </c>
      <c r="D19" s="80"/>
      <c r="E19" s="80"/>
      <c r="F19" s="80"/>
      <c r="G19" s="99">
        <f>G20+G21</f>
        <v>215.53</v>
      </c>
      <c r="H19" s="80"/>
      <c r="I19" s="100"/>
    </row>
    <row r="20" spans="1:9" ht="15">
      <c r="A20" s="9"/>
      <c r="B20" s="3" t="s">
        <v>84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</row>
    <row r="21" spans="1:9" ht="15.75" thickBot="1">
      <c r="A21" s="29"/>
      <c r="B21" s="40" t="s">
        <v>63</v>
      </c>
      <c r="C21" s="31">
        <v>20</v>
      </c>
      <c r="D21" s="31">
        <v>1.79</v>
      </c>
      <c r="E21" s="31">
        <v>2.93</v>
      </c>
      <c r="F21" s="31">
        <v>14.93</v>
      </c>
      <c r="G21" s="31">
        <v>94.03</v>
      </c>
      <c r="H21" s="32">
        <v>0.02</v>
      </c>
      <c r="I21" s="61">
        <v>491</v>
      </c>
    </row>
    <row r="22" spans="1:9" ht="15">
      <c r="A22" s="97" t="s">
        <v>13</v>
      </c>
      <c r="B22" s="98"/>
      <c r="C22" s="115">
        <f>C23+C24+C25+C26+C27+C28+C29</f>
        <v>346.8</v>
      </c>
      <c r="D22" s="80"/>
      <c r="E22" s="80"/>
      <c r="F22" s="80"/>
      <c r="G22" s="99">
        <f>G23+G24+G25+G26+G27+G28+G29</f>
        <v>324.53000000000003</v>
      </c>
      <c r="H22" s="80"/>
      <c r="I22" s="100"/>
    </row>
    <row r="23" spans="1:9" ht="15">
      <c r="A23" s="8"/>
      <c r="B23" s="1" t="s">
        <v>64</v>
      </c>
      <c r="C23" s="11">
        <v>40</v>
      </c>
      <c r="D23" s="11">
        <v>0.52</v>
      </c>
      <c r="E23" s="11">
        <v>2.08</v>
      </c>
      <c r="F23" s="41">
        <v>3.4</v>
      </c>
      <c r="G23" s="11">
        <v>35</v>
      </c>
      <c r="H23" s="22">
        <v>2.72</v>
      </c>
      <c r="I23" s="27">
        <v>40</v>
      </c>
    </row>
    <row r="24" spans="1:9" ht="15">
      <c r="A24" s="9"/>
      <c r="B24" s="2" t="s">
        <v>43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44</v>
      </c>
    </row>
    <row r="25" spans="1:9" ht="15">
      <c r="A25" s="90"/>
      <c r="B25" s="2" t="s">
        <v>57</v>
      </c>
      <c r="C25" s="12">
        <v>40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.75" thickBot="1">
      <c r="A27" s="29"/>
      <c r="B27" s="30" t="s">
        <v>99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7.25" customHeight="1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9.25" customHeight="1" thickBot="1">
      <c r="A30" s="92" t="s">
        <v>21</v>
      </c>
      <c r="B30" s="93"/>
      <c r="C30" s="93"/>
      <c r="D30" s="35">
        <f>SUM(D5:D29)</f>
        <v>70.79999999999998</v>
      </c>
      <c r="E30" s="35">
        <f>SUM(E5:E29)</f>
        <v>66.43</v>
      </c>
      <c r="F30" s="35">
        <f>SUM(F5:F29)</f>
        <v>200.76000000000002</v>
      </c>
      <c r="G30" s="42">
        <f>G4+G8+G11+G19+G22</f>
        <v>1693.56</v>
      </c>
      <c r="H30" s="35">
        <f>SUM(H5:H29)</f>
        <v>66.33000000000001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10">
    <mergeCell ref="A31:I31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7.25" customHeight="1" thickBot="1">
      <c r="A3" s="128">
        <v>44544</v>
      </c>
      <c r="B3" s="77"/>
      <c r="C3" s="77"/>
      <c r="D3" s="77"/>
      <c r="E3" s="77"/>
      <c r="F3" s="77"/>
      <c r="G3" s="77"/>
      <c r="H3" s="77"/>
      <c r="I3" s="78"/>
    </row>
    <row r="4" spans="1:9" ht="15" customHeight="1">
      <c r="A4" s="79" t="s">
        <v>10</v>
      </c>
      <c r="B4" s="80"/>
      <c r="C4" s="81">
        <f>C5+C6+C7</f>
        <v>360</v>
      </c>
      <c r="D4" s="82"/>
      <c r="E4" s="82"/>
      <c r="F4" s="82"/>
      <c r="G4" s="81">
        <f>G5+G6+G7</f>
        <v>349.55</v>
      </c>
      <c r="H4" s="82"/>
      <c r="I4" s="84"/>
    </row>
    <row r="5" spans="1:10" ht="30">
      <c r="A5" s="8"/>
      <c r="B5" s="1" t="s">
        <v>100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124"/>
    </row>
    <row r="6" spans="1:9" ht="15.75" customHeight="1">
      <c r="A6" s="8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71"/>
      <c r="C8" s="105">
        <v>0.05</v>
      </c>
      <c r="D8" s="65"/>
      <c r="E8" s="65"/>
      <c r="F8" s="65"/>
      <c r="G8" s="96">
        <f>G9+G10</f>
        <v>78.58000000000001</v>
      </c>
      <c r="H8" s="67"/>
      <c r="I8" s="64"/>
    </row>
    <row r="9" spans="1:9" ht="15">
      <c r="A9" s="112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5">
      <c r="A11" s="97" t="s">
        <v>11</v>
      </c>
      <c r="B11" s="98"/>
      <c r="C11" s="99">
        <f>C12+C13+C14+C15+C16+C17+C18</f>
        <v>530</v>
      </c>
      <c r="D11" s="80"/>
      <c r="E11" s="80"/>
      <c r="F11" s="80"/>
      <c r="G11" s="99">
        <f>G12+G13+G14+G15+G16+G17+G18</f>
        <v>558.53</v>
      </c>
      <c r="H11" s="80"/>
      <c r="I11" s="100"/>
    </row>
    <row r="12" spans="1:10" ht="15.75" customHeight="1">
      <c r="A12" s="88"/>
      <c r="B12" s="38" t="s">
        <v>127</v>
      </c>
      <c r="C12" s="15">
        <v>40</v>
      </c>
      <c r="D12" s="15">
        <v>0.74</v>
      </c>
      <c r="E12" s="15">
        <v>2.09</v>
      </c>
      <c r="F12" s="15">
        <v>4.23</v>
      </c>
      <c r="G12" s="15">
        <v>38.97</v>
      </c>
      <c r="H12" s="20">
        <v>8.72</v>
      </c>
      <c r="I12" s="23">
        <v>46</v>
      </c>
      <c r="J12" s="124"/>
    </row>
    <row r="13" spans="1:9" ht="23.25" customHeight="1">
      <c r="A13" s="89"/>
      <c r="B13" s="4" t="s">
        <v>109</v>
      </c>
      <c r="C13" s="15">
        <v>150</v>
      </c>
      <c r="D13" s="15">
        <v>7.19</v>
      </c>
      <c r="E13" s="15">
        <v>4.82</v>
      </c>
      <c r="F13" s="15">
        <v>14</v>
      </c>
      <c r="G13" s="15">
        <v>128.12</v>
      </c>
      <c r="H13" s="21">
        <v>5.74</v>
      </c>
      <c r="I13" s="23">
        <v>87</v>
      </c>
    </row>
    <row r="14" spans="1:9" ht="15">
      <c r="A14" s="90"/>
      <c r="B14" s="5" t="s">
        <v>50</v>
      </c>
      <c r="C14" s="15">
        <v>80</v>
      </c>
      <c r="D14" s="15">
        <v>11.59</v>
      </c>
      <c r="E14" s="15">
        <v>11.94</v>
      </c>
      <c r="F14" s="15">
        <v>5.22</v>
      </c>
      <c r="G14" s="15">
        <v>174.68</v>
      </c>
      <c r="H14" s="20">
        <v>0.16</v>
      </c>
      <c r="I14" s="23">
        <v>288</v>
      </c>
    </row>
    <row r="15" spans="1:9" ht="15">
      <c r="A15" s="90"/>
      <c r="B15" s="2" t="s">
        <v>35</v>
      </c>
      <c r="C15" s="44">
        <v>80</v>
      </c>
      <c r="D15" s="44">
        <v>1.98</v>
      </c>
      <c r="E15" s="44">
        <v>1.73</v>
      </c>
      <c r="F15" s="44">
        <v>20.75</v>
      </c>
      <c r="G15" s="44">
        <v>106.46</v>
      </c>
      <c r="H15" s="44">
        <v>0</v>
      </c>
      <c r="I15" s="48">
        <v>316</v>
      </c>
    </row>
    <row r="16" spans="1:9" ht="16.5" customHeight="1">
      <c r="A16" s="91"/>
      <c r="B16" s="5" t="s">
        <v>65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.75" customHeight="1">
      <c r="A19" s="97" t="s">
        <v>12</v>
      </c>
      <c r="B19" s="98"/>
      <c r="C19" s="99">
        <f>C20+C21</f>
        <v>210</v>
      </c>
      <c r="D19" s="80"/>
      <c r="E19" s="80"/>
      <c r="F19" s="80"/>
      <c r="G19" s="99">
        <f>G20+G21</f>
        <v>309.6</v>
      </c>
      <c r="H19" s="80"/>
      <c r="I19" s="100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9"/>
      <c r="B21" s="4" t="s">
        <v>33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7" t="s">
        <v>34</v>
      </c>
    </row>
    <row r="22" spans="1:9" ht="15">
      <c r="A22" s="86" t="s">
        <v>13</v>
      </c>
      <c r="B22" s="87"/>
      <c r="C22" s="101">
        <f>C23+C24+C25+C26+C27+C28+C29</f>
        <v>421</v>
      </c>
      <c r="D22" s="82"/>
      <c r="E22" s="82"/>
      <c r="F22" s="82"/>
      <c r="G22" s="81">
        <f>G23+G24+G25+G26+G27+G28+G29</f>
        <v>412.28</v>
      </c>
      <c r="H22" s="82"/>
      <c r="I22" s="84"/>
    </row>
    <row r="23" spans="1:10" ht="15">
      <c r="A23" s="103"/>
      <c r="B23" s="38" t="s">
        <v>133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124"/>
    </row>
    <row r="24" spans="1:9" ht="23.25" customHeight="1">
      <c r="A24" s="9"/>
      <c r="B24" s="5" t="s">
        <v>68</v>
      </c>
      <c r="C24" s="15">
        <v>60</v>
      </c>
      <c r="D24" s="15">
        <v>11.69</v>
      </c>
      <c r="E24" s="15">
        <v>6.41</v>
      </c>
      <c r="F24" s="15">
        <v>8.59</v>
      </c>
      <c r="G24" s="15">
        <v>139.5</v>
      </c>
      <c r="H24" s="20">
        <v>0.65</v>
      </c>
      <c r="I24" s="23" t="s">
        <v>41</v>
      </c>
    </row>
    <row r="25" spans="1:9" ht="15">
      <c r="A25" s="90"/>
      <c r="B25" s="4" t="s">
        <v>38</v>
      </c>
      <c r="C25" s="12">
        <v>130</v>
      </c>
      <c r="D25" s="12">
        <v>3.29</v>
      </c>
      <c r="E25" s="12">
        <v>2.73</v>
      </c>
      <c r="F25" s="12">
        <v>22.06</v>
      </c>
      <c r="G25" s="12">
        <v>126.37</v>
      </c>
      <c r="H25" s="12">
        <v>18.91</v>
      </c>
      <c r="I25" s="24">
        <v>321</v>
      </c>
    </row>
    <row r="26" spans="1:9" ht="15">
      <c r="A26" s="90"/>
      <c r="B26" s="2" t="s">
        <v>93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25</v>
      </c>
    </row>
    <row r="27" spans="1:9" ht="13.5" customHeight="1">
      <c r="A27" s="9"/>
      <c r="B27" s="2" t="s">
        <v>98</v>
      </c>
      <c r="C27" s="14">
        <v>25</v>
      </c>
      <c r="D27" s="14">
        <v>1.65</v>
      </c>
      <c r="E27" s="14">
        <v>0.3</v>
      </c>
      <c r="F27" s="14">
        <v>9.9</v>
      </c>
      <c r="G27" s="54">
        <v>49.5</v>
      </c>
      <c r="H27" s="19">
        <v>0</v>
      </c>
      <c r="I27" s="34"/>
    </row>
    <row r="28" spans="1:9" ht="15.75" thickBot="1">
      <c r="A28" s="29"/>
      <c r="B28" s="55" t="s">
        <v>28</v>
      </c>
      <c r="C28" s="56">
        <v>15</v>
      </c>
      <c r="D28" s="56">
        <v>1.14</v>
      </c>
      <c r="E28" s="56">
        <v>0.12</v>
      </c>
      <c r="F28" s="56">
        <v>7.35</v>
      </c>
      <c r="G28" s="56">
        <v>35.25</v>
      </c>
      <c r="H28" s="56">
        <v>0</v>
      </c>
      <c r="I28" s="33"/>
    </row>
    <row r="29" spans="1:9" ht="15">
      <c r="A29" s="10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30.75" customHeight="1" thickBot="1">
      <c r="A30" s="92" t="s">
        <v>20</v>
      </c>
      <c r="B30" s="93"/>
      <c r="C30" s="93"/>
      <c r="D30" s="42">
        <f>SUM(D5:D29)</f>
        <v>64.79999999999998</v>
      </c>
      <c r="E30" s="35">
        <f>SUM(E5:E29)</f>
        <v>58.04999999999999</v>
      </c>
      <c r="F30" s="35">
        <f>SUM(F5:F29)</f>
        <v>227.47000000000003</v>
      </c>
      <c r="G30" s="35">
        <f>G4+G8+G11+G19+G22</f>
        <v>1708.54</v>
      </c>
      <c r="H30" s="35">
        <f>SUM(H5:H29)</f>
        <v>112.34000000000002</v>
      </c>
      <c r="I30" s="94"/>
    </row>
    <row r="31" spans="1:9" ht="0.75" customHeight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  <row r="33" ht="12.75">
      <c r="A33" s="127" t="s">
        <v>135</v>
      </c>
    </row>
    <row r="34" ht="12.75">
      <c r="A34" t="s">
        <v>134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62" bottom="0.27" header="0.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7.25" customHeight="1" thickBot="1">
      <c r="A3" s="139">
        <v>44545</v>
      </c>
      <c r="B3" s="140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335.55</v>
      </c>
      <c r="H4" s="82"/>
      <c r="I4" s="84"/>
    </row>
    <row r="5" spans="1:9" ht="15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107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61">
        <v>397</v>
      </c>
    </row>
    <row r="8" spans="1:9" ht="15">
      <c r="A8" s="79" t="s">
        <v>101</v>
      </c>
      <c r="B8" s="71"/>
      <c r="C8" s="105">
        <v>0.05</v>
      </c>
      <c r="D8" s="65"/>
      <c r="E8" s="65"/>
      <c r="F8" s="65"/>
      <c r="G8" s="96">
        <f>G9+G10</f>
        <v>134.36</v>
      </c>
      <c r="H8" s="73"/>
      <c r="I8" s="64"/>
    </row>
    <row r="9" spans="1:10" ht="15">
      <c r="A9" s="10"/>
      <c r="B9" s="4" t="s">
        <v>137</v>
      </c>
      <c r="C9" s="12" t="s">
        <v>140</v>
      </c>
      <c r="D9" s="12">
        <v>1.44</v>
      </c>
      <c r="E9" s="12">
        <v>0.48</v>
      </c>
      <c r="F9" s="12">
        <v>20.16</v>
      </c>
      <c r="G9" s="12">
        <v>92.16</v>
      </c>
      <c r="H9" s="17">
        <v>9.6</v>
      </c>
      <c r="I9" s="52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50">
        <v>399</v>
      </c>
    </row>
    <row r="11" spans="1:9" ht="15">
      <c r="A11" s="97" t="s">
        <v>11</v>
      </c>
      <c r="B11" s="98"/>
      <c r="C11" s="99">
        <f>C12+C13+C14+C15+C16+C17+C18</f>
        <v>590</v>
      </c>
      <c r="D11" s="80"/>
      <c r="E11" s="80"/>
      <c r="F11" s="80"/>
      <c r="G11" s="113">
        <f>G12+G13+G14+G15+G16+G17+G18</f>
        <v>683.5899999999999</v>
      </c>
      <c r="H11" s="114"/>
      <c r="I11" s="100"/>
    </row>
    <row r="12" spans="1:9" ht="29.25" customHeight="1">
      <c r="A12" s="88"/>
      <c r="B12" s="38" t="s">
        <v>82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89"/>
      <c r="B13" s="4" t="s">
        <v>42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90"/>
      <c r="B14" s="5" t="s">
        <v>69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90"/>
      <c r="B15" s="5" t="s">
        <v>88</v>
      </c>
      <c r="C15" s="15">
        <v>150</v>
      </c>
      <c r="D15" s="15">
        <v>3.3</v>
      </c>
      <c r="E15" s="15">
        <v>4.23</v>
      </c>
      <c r="F15" s="15">
        <v>17.82</v>
      </c>
      <c r="G15" s="43">
        <v>124.1</v>
      </c>
      <c r="H15" s="20">
        <v>20.23</v>
      </c>
      <c r="I15" s="25" t="s">
        <v>89</v>
      </c>
    </row>
    <row r="16" spans="1:9" ht="17.25" customHeight="1">
      <c r="A16" s="9"/>
      <c r="B16" s="2" t="s">
        <v>72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5" customHeight="1">
      <c r="A17" s="9"/>
      <c r="B17" s="2" t="s">
        <v>27</v>
      </c>
      <c r="C17" s="14">
        <v>20</v>
      </c>
      <c r="D17" s="14">
        <v>1.65</v>
      </c>
      <c r="E17" s="14">
        <v>0.3</v>
      </c>
      <c r="F17" s="14">
        <v>9.9</v>
      </c>
      <c r="G17" s="54">
        <v>49.5</v>
      </c>
      <c r="H17" s="19">
        <v>0</v>
      </c>
      <c r="I17" s="34"/>
    </row>
    <row r="18" spans="1:9" ht="15.75" thickBot="1">
      <c r="A18" s="29"/>
      <c r="B18" s="30" t="s">
        <v>28</v>
      </c>
      <c r="C18" s="31">
        <v>15</v>
      </c>
      <c r="D18" s="31">
        <v>1.14</v>
      </c>
      <c r="E18" s="31">
        <v>0.12</v>
      </c>
      <c r="F18" s="31">
        <v>7.35</v>
      </c>
      <c r="G18" s="31">
        <v>35.25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170</v>
      </c>
      <c r="D19" s="80"/>
      <c r="E19" s="80"/>
      <c r="F19" s="80"/>
      <c r="G19" s="99">
        <f>G20+G21</f>
        <v>215.53</v>
      </c>
      <c r="H19" s="80"/>
      <c r="I19" s="100"/>
    </row>
    <row r="20" spans="1:9" ht="15">
      <c r="A20" s="9"/>
      <c r="B20" s="3" t="s">
        <v>84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</row>
    <row r="21" spans="1:9" ht="15.75" thickBot="1">
      <c r="A21" s="29"/>
      <c r="B21" s="40" t="s">
        <v>63</v>
      </c>
      <c r="C21" s="31">
        <v>20</v>
      </c>
      <c r="D21" s="31">
        <v>1.79</v>
      </c>
      <c r="E21" s="31">
        <v>2.93</v>
      </c>
      <c r="F21" s="31">
        <v>14.93</v>
      </c>
      <c r="G21" s="31">
        <v>94.03</v>
      </c>
      <c r="H21" s="32">
        <v>0.02</v>
      </c>
      <c r="I21" s="61">
        <v>491</v>
      </c>
    </row>
    <row r="22" spans="1:9" ht="15">
      <c r="A22" s="97" t="s">
        <v>13</v>
      </c>
      <c r="B22" s="98"/>
      <c r="C22" s="115">
        <f>C23+C24+C25+C26+C27+C28+C29</f>
        <v>346.8</v>
      </c>
      <c r="D22" s="80"/>
      <c r="E22" s="80"/>
      <c r="F22" s="80"/>
      <c r="G22" s="99">
        <f>G23+G24+G25+G26+G27+G28+G29</f>
        <v>324.53000000000003</v>
      </c>
      <c r="H22" s="80"/>
      <c r="I22" s="100"/>
    </row>
    <row r="23" spans="1:9" ht="15">
      <c r="A23" s="8"/>
      <c r="B23" s="1" t="s">
        <v>64</v>
      </c>
      <c r="C23" s="11">
        <v>40</v>
      </c>
      <c r="D23" s="11">
        <v>0.52</v>
      </c>
      <c r="E23" s="11">
        <v>2.08</v>
      </c>
      <c r="F23" s="41">
        <v>3.4</v>
      </c>
      <c r="G23" s="11">
        <v>35</v>
      </c>
      <c r="H23" s="22">
        <v>2.72</v>
      </c>
      <c r="I23" s="27">
        <v>40</v>
      </c>
    </row>
    <row r="24" spans="1:9" ht="15">
      <c r="A24" s="9"/>
      <c r="B24" s="2" t="s">
        <v>43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44</v>
      </c>
    </row>
    <row r="25" spans="1:9" ht="15">
      <c r="A25" s="90"/>
      <c r="B25" s="2" t="s">
        <v>57</v>
      </c>
      <c r="C25" s="12">
        <v>40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.75" thickBot="1">
      <c r="A27" s="29"/>
      <c r="B27" s="30" t="s">
        <v>99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7.25" customHeight="1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9.25" customHeight="1" thickBot="1">
      <c r="A30" s="92" t="s">
        <v>21</v>
      </c>
      <c r="B30" s="93"/>
      <c r="C30" s="93"/>
      <c r="D30" s="35">
        <f>SUM(D5:D29)</f>
        <v>70.79999999999998</v>
      </c>
      <c r="E30" s="35">
        <f>SUM(E5:E29)</f>
        <v>66.43</v>
      </c>
      <c r="F30" s="35">
        <f>SUM(F5:F29)</f>
        <v>200.76000000000002</v>
      </c>
      <c r="G30" s="42">
        <f>G4+G8+G11+G19+G22</f>
        <v>1693.56</v>
      </c>
      <c r="H30" s="35">
        <f>SUM(H5:H29)</f>
        <v>66.33000000000001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10">
    <mergeCell ref="I1:I2"/>
    <mergeCell ref="A3:B3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44546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325</v>
      </c>
      <c r="D4" s="82"/>
      <c r="E4" s="82"/>
      <c r="F4" s="82"/>
      <c r="G4" s="81">
        <f>G5+G6+G7</f>
        <v>305.71</v>
      </c>
      <c r="H4" s="82"/>
      <c r="I4" s="84"/>
    </row>
    <row r="5" spans="1:9" ht="17.25" customHeight="1">
      <c r="A5" s="8"/>
      <c r="B5" s="1" t="s">
        <v>76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116" t="s">
        <v>91</v>
      </c>
      <c r="C7" s="56">
        <v>150</v>
      </c>
      <c r="D7" s="56">
        <v>0.07</v>
      </c>
      <c r="E7" s="56">
        <v>0.02</v>
      </c>
      <c r="F7" s="56">
        <v>5</v>
      </c>
      <c r="G7" s="56">
        <v>20.46</v>
      </c>
      <c r="H7" s="109">
        <v>0.04</v>
      </c>
      <c r="I7" s="75" t="s">
        <v>29</v>
      </c>
    </row>
    <row r="8" spans="1:9" ht="15">
      <c r="A8" s="79" t="s">
        <v>101</v>
      </c>
      <c r="B8" s="71"/>
      <c r="C8" s="105">
        <v>0.05</v>
      </c>
      <c r="D8" s="65"/>
      <c r="E8" s="58"/>
      <c r="F8" s="58"/>
      <c r="G8" s="60">
        <f>G9+G10</f>
        <v>83.23</v>
      </c>
      <c r="H8" s="74"/>
      <c r="I8" s="111"/>
    </row>
    <row r="9" spans="1:10" ht="15">
      <c r="A9" s="57"/>
      <c r="B9" s="4" t="s">
        <v>141</v>
      </c>
      <c r="C9" s="12" t="s">
        <v>142</v>
      </c>
      <c r="D9" s="12">
        <v>0.35</v>
      </c>
      <c r="E9" s="12">
        <v>0.26</v>
      </c>
      <c r="F9" s="12">
        <v>8.99</v>
      </c>
      <c r="G9" s="12">
        <v>41.03</v>
      </c>
      <c r="H9" s="17">
        <v>4.37</v>
      </c>
      <c r="I9" s="51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50">
        <v>399</v>
      </c>
    </row>
    <row r="11" spans="1:9" ht="15">
      <c r="A11" s="97" t="s">
        <v>11</v>
      </c>
      <c r="B11" s="98"/>
      <c r="C11" s="99">
        <f>C12+C13+C14+C16+C17+C18</f>
        <v>540</v>
      </c>
      <c r="D11" s="80"/>
      <c r="E11" s="80"/>
      <c r="F11" s="80"/>
      <c r="G11" s="99">
        <f>G12+G13+G14+G16+G17+G18</f>
        <v>605.4200000000001</v>
      </c>
      <c r="H11" s="80"/>
      <c r="I11" s="100"/>
    </row>
    <row r="12" spans="1:10" ht="15">
      <c r="A12" s="103"/>
      <c r="B12" s="1" t="s">
        <v>85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124"/>
    </row>
    <row r="13" spans="1:9" ht="30" customHeight="1">
      <c r="A13" s="89"/>
      <c r="B13" s="4" t="s">
        <v>112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113</v>
      </c>
    </row>
    <row r="14" spans="1:10" ht="15">
      <c r="A14" s="90"/>
      <c r="B14" s="5" t="s">
        <v>120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124"/>
    </row>
    <row r="15" spans="1:10" ht="15">
      <c r="A15" s="90"/>
      <c r="B15" s="5" t="s">
        <v>46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124"/>
    </row>
    <row r="16" spans="1:9" ht="15.75" customHeight="1">
      <c r="A16" s="9"/>
      <c r="B16" s="2" t="s">
        <v>37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205</v>
      </c>
      <c r="D19" s="80"/>
      <c r="E19" s="80"/>
      <c r="F19" s="80"/>
      <c r="G19" s="99">
        <f>G20+G21</f>
        <v>285.13</v>
      </c>
      <c r="H19" s="80"/>
      <c r="I19" s="100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9" ht="15.75" thickBot="1">
      <c r="A21" s="29"/>
      <c r="B21" s="116" t="s">
        <v>74</v>
      </c>
      <c r="C21" s="56">
        <v>60</v>
      </c>
      <c r="D21" s="56">
        <v>5.1</v>
      </c>
      <c r="E21" s="56">
        <v>6.85</v>
      </c>
      <c r="F21" s="56">
        <v>31.12</v>
      </c>
      <c r="G21" s="56">
        <v>208.28</v>
      </c>
      <c r="H21" s="110">
        <v>0.26</v>
      </c>
      <c r="I21" s="50">
        <v>460</v>
      </c>
    </row>
    <row r="22" spans="1:9" ht="15">
      <c r="A22" s="97" t="s">
        <v>13</v>
      </c>
      <c r="B22" s="98"/>
      <c r="C22" s="115">
        <f>C23+C24+C25+C26+C27+C28+C29</f>
        <v>431.8</v>
      </c>
      <c r="D22" s="80"/>
      <c r="E22" s="80"/>
      <c r="F22" s="80"/>
      <c r="G22" s="113">
        <f>G23+G24+G25+G26+G27+G28+G29</f>
        <v>411.24000000000007</v>
      </c>
      <c r="H22" s="80"/>
      <c r="I22" s="100"/>
    </row>
    <row r="23" spans="1:9" ht="30">
      <c r="A23" s="9"/>
      <c r="B23" s="4" t="s">
        <v>114</v>
      </c>
      <c r="C23" s="11">
        <v>90</v>
      </c>
      <c r="D23" s="11">
        <v>14.73</v>
      </c>
      <c r="E23" s="11">
        <v>6.72</v>
      </c>
      <c r="F23" s="11">
        <v>5.01</v>
      </c>
      <c r="G23" s="11">
        <v>139.8</v>
      </c>
      <c r="H23" s="11">
        <v>1.05</v>
      </c>
      <c r="I23" s="27">
        <v>272</v>
      </c>
    </row>
    <row r="24" spans="1:9" ht="30">
      <c r="A24" s="90"/>
      <c r="B24" s="5" t="s">
        <v>70</v>
      </c>
      <c r="C24" s="15">
        <v>150</v>
      </c>
      <c r="D24" s="15">
        <v>3.72</v>
      </c>
      <c r="E24" s="15">
        <v>5.7</v>
      </c>
      <c r="F24" s="15">
        <v>23.12</v>
      </c>
      <c r="G24" s="15">
        <v>159.28</v>
      </c>
      <c r="H24" s="21">
        <v>19.09</v>
      </c>
      <c r="I24" s="23">
        <v>151</v>
      </c>
    </row>
    <row r="25" spans="1:9" ht="15">
      <c r="A25" s="90"/>
      <c r="B25" s="2" t="s">
        <v>93</v>
      </c>
      <c r="C25" s="12">
        <v>150</v>
      </c>
      <c r="D25" s="12">
        <v>0.13</v>
      </c>
      <c r="E25" s="12">
        <v>0.03</v>
      </c>
      <c r="F25" s="12">
        <v>6.21</v>
      </c>
      <c r="G25" s="12">
        <v>26.83</v>
      </c>
      <c r="H25" s="17">
        <v>2.84</v>
      </c>
      <c r="I25" s="24" t="s">
        <v>25</v>
      </c>
    </row>
    <row r="26" spans="1:9" ht="15">
      <c r="A26" s="9"/>
      <c r="B26" s="2" t="s">
        <v>98</v>
      </c>
      <c r="C26" s="14">
        <v>25</v>
      </c>
      <c r="D26" s="14">
        <v>1.65</v>
      </c>
      <c r="E26" s="14">
        <v>0.3</v>
      </c>
      <c r="F26" s="14">
        <v>9.9</v>
      </c>
      <c r="G26" s="54">
        <v>49.5</v>
      </c>
      <c r="H26" s="19">
        <v>0</v>
      </c>
      <c r="I26" s="34"/>
    </row>
    <row r="27" spans="1:9" ht="15.75" thickBot="1">
      <c r="A27" s="29"/>
      <c r="B27" s="30" t="s">
        <v>28</v>
      </c>
      <c r="C27" s="31">
        <v>15</v>
      </c>
      <c r="D27" s="31">
        <v>1.14</v>
      </c>
      <c r="E27" s="31">
        <v>0.12</v>
      </c>
      <c r="F27" s="31">
        <v>7.35</v>
      </c>
      <c r="G27" s="31">
        <v>35.25</v>
      </c>
      <c r="H27" s="32">
        <v>0</v>
      </c>
      <c r="I27" s="33"/>
    </row>
    <row r="28" spans="1:9" ht="15">
      <c r="A28" s="10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5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39" customHeight="1" thickBot="1">
      <c r="A30" s="92" t="s">
        <v>22</v>
      </c>
      <c r="B30" s="93"/>
      <c r="C30" s="93"/>
      <c r="D30" s="35">
        <f>SUM(D5:D29)</f>
        <v>71.19</v>
      </c>
      <c r="E30" s="35">
        <f>SUM(E5:E29)</f>
        <v>54.029999999999994</v>
      </c>
      <c r="F30" s="35">
        <f>SUM(F5:F29)</f>
        <v>232.85</v>
      </c>
      <c r="G30" s="42">
        <f>G4+G8+G11+G19+G22</f>
        <v>1690.7300000000002</v>
      </c>
      <c r="H30" s="35">
        <f>SUM(H5:H29)</f>
        <v>73.56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9" right="0.36" top="0.28" bottom="0.16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customHeight="1" thickBot="1">
      <c r="A3" s="128">
        <v>44547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355</v>
      </c>
      <c r="D4" s="82"/>
      <c r="E4" s="82"/>
      <c r="F4" s="82"/>
      <c r="G4" s="81">
        <f>G5+G6+G7</f>
        <v>370.11</v>
      </c>
      <c r="H4" s="82"/>
      <c r="I4" s="84"/>
    </row>
    <row r="5" spans="1:9" ht="17.25" customHeight="1">
      <c r="A5" s="8"/>
      <c r="B5" s="1" t="s">
        <v>77</v>
      </c>
      <c r="C5" s="11">
        <v>150</v>
      </c>
      <c r="D5" s="11">
        <v>6.23</v>
      </c>
      <c r="E5" s="11">
        <v>7.08</v>
      </c>
      <c r="F5" s="11">
        <v>22.93</v>
      </c>
      <c r="G5" s="11">
        <v>181.4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71"/>
      <c r="C8" s="105">
        <v>0.05</v>
      </c>
      <c r="D8" s="65"/>
      <c r="E8" s="73"/>
      <c r="F8" s="73"/>
      <c r="G8" s="104">
        <f>G9+G10</f>
        <v>74.76</v>
      </c>
      <c r="H8" s="73"/>
      <c r="I8" s="64"/>
    </row>
    <row r="9" spans="1:9" ht="15">
      <c r="A9" s="10"/>
      <c r="B9" s="45" t="s">
        <v>115</v>
      </c>
      <c r="C9" s="12" t="s">
        <v>116</v>
      </c>
      <c r="D9" s="12">
        <v>0.68</v>
      </c>
      <c r="E9" s="12">
        <v>0.15</v>
      </c>
      <c r="F9" s="12">
        <v>6.13</v>
      </c>
      <c r="G9" s="12">
        <v>32.56</v>
      </c>
      <c r="H9" s="12">
        <v>45.43</v>
      </c>
      <c r="I9" s="24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5">
      <c r="A11" s="97" t="s">
        <v>11</v>
      </c>
      <c r="B11" s="98"/>
      <c r="C11" s="99">
        <f>C12+C13+C14+C15+C16+C17+C18+C19</f>
        <v>550</v>
      </c>
      <c r="D11" s="80"/>
      <c r="E11" s="80"/>
      <c r="F11" s="80"/>
      <c r="G11" s="99">
        <f>G12+G13+G14+G15+G16+G17+G18+G19</f>
        <v>629.51</v>
      </c>
      <c r="H11" s="80"/>
      <c r="I11" s="100"/>
    </row>
    <row r="12" spans="1:10" ht="25.5" customHeight="1">
      <c r="A12" s="88"/>
      <c r="B12" s="38" t="s">
        <v>133</v>
      </c>
      <c r="C12" s="11">
        <v>40</v>
      </c>
      <c r="D12" s="11">
        <v>0.73</v>
      </c>
      <c r="E12" s="11">
        <v>2.04</v>
      </c>
      <c r="F12" s="11">
        <v>3.11</v>
      </c>
      <c r="G12" s="11">
        <v>34.41</v>
      </c>
      <c r="H12" s="22">
        <v>7.33</v>
      </c>
      <c r="I12" s="27">
        <v>21</v>
      </c>
      <c r="J12" s="124"/>
    </row>
    <row r="13" spans="1:9" ht="18" customHeight="1">
      <c r="A13" s="89"/>
      <c r="B13" s="5" t="s">
        <v>59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90"/>
      <c r="B14" s="5" t="s">
        <v>45</v>
      </c>
      <c r="C14" s="15">
        <v>80</v>
      </c>
      <c r="D14" s="15">
        <v>12.63</v>
      </c>
      <c r="E14" s="15">
        <v>13.92</v>
      </c>
      <c r="F14" s="43">
        <v>6</v>
      </c>
      <c r="G14" s="15">
        <v>200.34</v>
      </c>
      <c r="H14" s="20">
        <v>0.31</v>
      </c>
      <c r="I14" s="23">
        <v>295</v>
      </c>
    </row>
    <row r="15" spans="1:9" ht="15">
      <c r="A15" s="91"/>
      <c r="B15" s="2" t="s">
        <v>78</v>
      </c>
      <c r="C15" s="12">
        <v>80</v>
      </c>
      <c r="D15" s="12">
        <v>4.68</v>
      </c>
      <c r="E15" s="12">
        <v>2.67</v>
      </c>
      <c r="F15" s="12">
        <v>21.16</v>
      </c>
      <c r="G15" s="12">
        <v>127.18</v>
      </c>
      <c r="H15" s="17">
        <v>0</v>
      </c>
      <c r="I15" s="23">
        <v>313</v>
      </c>
    </row>
    <row r="16" spans="1:9" ht="15">
      <c r="A16" s="9"/>
      <c r="B16" s="2" t="s">
        <v>40</v>
      </c>
      <c r="C16" s="44">
        <v>20</v>
      </c>
      <c r="D16" s="44">
        <v>0.36</v>
      </c>
      <c r="E16" s="44">
        <v>1.77</v>
      </c>
      <c r="F16" s="44">
        <v>1.73</v>
      </c>
      <c r="G16" s="44">
        <v>24.49</v>
      </c>
      <c r="H16" s="47">
        <v>0.47</v>
      </c>
      <c r="I16" s="48">
        <v>355</v>
      </c>
    </row>
    <row r="17" spans="1:9" ht="15">
      <c r="A17" s="57"/>
      <c r="B17" s="2" t="s">
        <v>79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57"/>
      <c r="B18" s="2" t="s">
        <v>27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104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97" t="s">
        <v>12</v>
      </c>
      <c r="B20" s="98"/>
      <c r="C20" s="99">
        <f>C21+C22</f>
        <v>170</v>
      </c>
      <c r="D20" s="80"/>
      <c r="E20" s="80"/>
      <c r="F20" s="80"/>
      <c r="G20" s="99">
        <f>G21+G22</f>
        <v>166.59</v>
      </c>
      <c r="H20" s="80"/>
      <c r="I20" s="100"/>
    </row>
    <row r="21" spans="1:10" ht="15">
      <c r="A21" s="10"/>
      <c r="B21" s="3" t="s">
        <v>83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124"/>
    </row>
    <row r="22" spans="1:9" ht="15.75" thickBot="1">
      <c r="A22" s="10"/>
      <c r="B22" s="4" t="s">
        <v>117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52">
        <v>123</v>
      </c>
    </row>
    <row r="23" spans="1:9" ht="15">
      <c r="A23" s="86" t="s">
        <v>13</v>
      </c>
      <c r="B23" s="87"/>
      <c r="C23" s="101">
        <f>C24+C25+C26+C27+C28+C29</f>
        <v>416</v>
      </c>
      <c r="D23" s="82"/>
      <c r="E23" s="82"/>
      <c r="F23" s="82"/>
      <c r="G23" s="81">
        <f>G24+G25+G26+G27+G28+G29</f>
        <v>387.45</v>
      </c>
      <c r="H23" s="82"/>
      <c r="I23" s="84"/>
    </row>
    <row r="24" spans="1:10" ht="21.75" customHeight="1">
      <c r="A24" s="9"/>
      <c r="B24" s="38" t="s">
        <v>138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124"/>
    </row>
    <row r="25" spans="1:9" ht="30">
      <c r="A25" s="90"/>
      <c r="B25" s="7" t="s">
        <v>90</v>
      </c>
      <c r="C25" s="15">
        <v>185</v>
      </c>
      <c r="D25" s="15">
        <v>13.26</v>
      </c>
      <c r="E25" s="15">
        <v>12.9</v>
      </c>
      <c r="F25" s="15">
        <v>17.78</v>
      </c>
      <c r="G25" s="15">
        <v>241.08</v>
      </c>
      <c r="H25" s="20">
        <v>20.97</v>
      </c>
      <c r="I25" s="23">
        <v>274</v>
      </c>
    </row>
    <row r="26" spans="1:9" ht="15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5" t="s">
        <v>98</v>
      </c>
      <c r="C27" s="15">
        <v>25</v>
      </c>
      <c r="D27" s="15">
        <v>1.65</v>
      </c>
      <c r="E27" s="15">
        <v>0.3</v>
      </c>
      <c r="F27" s="43">
        <v>9.9</v>
      </c>
      <c r="G27" s="15">
        <v>49.5</v>
      </c>
      <c r="H27" s="15">
        <v>0</v>
      </c>
      <c r="I27" s="36"/>
    </row>
    <row r="28" spans="1:9" ht="16.5" customHeight="1" thickBot="1">
      <c r="A28" s="29"/>
      <c r="B28" s="30" t="s">
        <v>28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6.5" customHeight="1">
      <c r="A29" s="117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3.25" customHeight="1" thickBot="1">
      <c r="A30" s="92" t="s">
        <v>23</v>
      </c>
      <c r="B30" s="93"/>
      <c r="C30" s="93"/>
      <c r="D30" s="35">
        <f>SUM(D5:D29)</f>
        <v>62.74</v>
      </c>
      <c r="E30" s="35">
        <f>SUM(E5:E29)</f>
        <v>64.69000000000001</v>
      </c>
      <c r="F30" s="35">
        <f>SUM(F5:F29)</f>
        <v>196.38000000000002</v>
      </c>
      <c r="G30" s="35">
        <f>G4+G8+G11+G20+G23</f>
        <v>1628.42</v>
      </c>
      <c r="H30" s="42">
        <f>SUM(H5:H29)</f>
        <v>94.59</v>
      </c>
      <c r="I30" s="94"/>
    </row>
    <row r="31" spans="1:9" ht="15.75" customHeight="1">
      <c r="A31" s="130" t="s">
        <v>30</v>
      </c>
      <c r="B31" s="130"/>
      <c r="C31" s="130"/>
      <c r="D31" s="130"/>
      <c r="E31" s="130"/>
      <c r="F31" s="130"/>
      <c r="G31" s="130"/>
      <c r="H31" s="130"/>
      <c r="I31" s="130"/>
    </row>
    <row r="32" spans="1:9" ht="15">
      <c r="A32" s="138" t="s">
        <v>118</v>
      </c>
      <c r="B32" s="138"/>
      <c r="C32" s="138"/>
      <c r="D32" s="138"/>
      <c r="E32" s="138"/>
      <c r="F32" s="138"/>
      <c r="G32" s="138"/>
      <c r="H32" s="138"/>
      <c r="I32" s="138"/>
    </row>
    <row r="33" ht="12.75">
      <c r="A33" s="127" t="s">
        <v>135</v>
      </c>
    </row>
    <row r="34" ht="12.75">
      <c r="A34" t="s">
        <v>134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75" right="0.54" top="0.44" bottom="0.25" header="0.3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37.5742187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44550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295</v>
      </c>
      <c r="D4" s="82"/>
      <c r="E4" s="82"/>
      <c r="F4" s="82"/>
      <c r="G4" s="81">
        <f>G5+G6+G7</f>
        <v>250.70999999999998</v>
      </c>
      <c r="H4" s="83"/>
      <c r="I4" s="84"/>
    </row>
    <row r="5" spans="1:9" ht="29.25" customHeight="1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93</v>
      </c>
      <c r="C7" s="31">
        <v>150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61" t="s">
        <v>25</v>
      </c>
    </row>
    <row r="8" spans="1:9" ht="15">
      <c r="A8" s="79" t="s">
        <v>101</v>
      </c>
      <c r="B8" s="80"/>
      <c r="C8" s="76">
        <v>0.05</v>
      </c>
      <c r="D8" s="58"/>
      <c r="E8" s="58"/>
      <c r="F8" s="58"/>
      <c r="G8" s="60">
        <f>G9+G10</f>
        <v>75.29</v>
      </c>
      <c r="H8" s="85"/>
      <c r="I8" s="59"/>
    </row>
    <row r="9" spans="1:9" ht="15">
      <c r="A9" s="57"/>
      <c r="B9" s="4" t="s">
        <v>60</v>
      </c>
      <c r="C9" s="12" t="s">
        <v>61</v>
      </c>
      <c r="D9" s="12">
        <v>0.28</v>
      </c>
      <c r="E9" s="12">
        <v>0.28</v>
      </c>
      <c r="F9" s="12">
        <v>6.9</v>
      </c>
      <c r="G9" s="12">
        <v>33.09</v>
      </c>
      <c r="H9" s="17">
        <v>7.04</v>
      </c>
      <c r="I9" s="24">
        <v>368</v>
      </c>
    </row>
    <row r="10" spans="1:9" ht="15.75" thickBot="1">
      <c r="A10" s="9"/>
      <c r="B10" s="2" t="s">
        <v>26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7">
        <v>3</v>
      </c>
      <c r="I10" s="25">
        <v>399</v>
      </c>
    </row>
    <row r="11" spans="1:9" ht="15">
      <c r="A11" s="86" t="s">
        <v>11</v>
      </c>
      <c r="B11" s="87"/>
      <c r="C11" s="81">
        <f>C12+C13+C14+C15+C16+C17+C18</f>
        <v>510</v>
      </c>
      <c r="D11" s="82"/>
      <c r="E11" s="82"/>
      <c r="F11" s="82"/>
      <c r="G11" s="95">
        <f>G12+G13+G14+G15+G16+G17+G18</f>
        <v>473.96000000000004</v>
      </c>
      <c r="H11" s="83"/>
      <c r="I11" s="84"/>
    </row>
    <row r="12" spans="1:9" ht="15">
      <c r="A12" s="88"/>
      <c r="B12" s="38" t="s">
        <v>52</v>
      </c>
      <c r="C12" s="15">
        <v>45</v>
      </c>
      <c r="D12" s="15">
        <v>0.66</v>
      </c>
      <c r="E12" s="15">
        <v>2.04</v>
      </c>
      <c r="F12" s="15">
        <v>3.87</v>
      </c>
      <c r="G12" s="43">
        <v>36.46</v>
      </c>
      <c r="H12" s="20">
        <v>1.58</v>
      </c>
      <c r="I12" s="23">
        <v>41</v>
      </c>
    </row>
    <row r="13" spans="1:10" ht="30">
      <c r="A13" s="89"/>
      <c r="B13" s="4" t="s">
        <v>71</v>
      </c>
      <c r="C13" s="15">
        <v>150</v>
      </c>
      <c r="D13" s="15">
        <v>5.03</v>
      </c>
      <c r="E13" s="15">
        <v>5.25</v>
      </c>
      <c r="F13" s="15">
        <v>9.5</v>
      </c>
      <c r="G13" s="15">
        <v>105.6</v>
      </c>
      <c r="H13" s="21">
        <v>4.29</v>
      </c>
      <c r="I13" s="23">
        <v>80</v>
      </c>
      <c r="J13" s="124"/>
    </row>
    <row r="14" spans="1:9" ht="15.75" customHeight="1">
      <c r="A14" s="90"/>
      <c r="B14" s="5" t="s">
        <v>48</v>
      </c>
      <c r="C14" s="15">
        <v>100</v>
      </c>
      <c r="D14" s="15">
        <v>13.62</v>
      </c>
      <c r="E14" s="15">
        <v>6.93</v>
      </c>
      <c r="F14" s="15">
        <v>19.78</v>
      </c>
      <c r="G14" s="15">
        <v>195.99</v>
      </c>
      <c r="H14" s="20">
        <v>0.39</v>
      </c>
      <c r="I14" s="23">
        <v>236</v>
      </c>
    </row>
    <row r="15" spans="1:9" ht="15" customHeight="1">
      <c r="A15" s="91"/>
      <c r="B15" s="62" t="s">
        <v>103</v>
      </c>
      <c r="C15" s="63">
        <v>30</v>
      </c>
      <c r="D15" s="63">
        <v>1.03</v>
      </c>
      <c r="E15" s="15">
        <v>2.07</v>
      </c>
      <c r="F15" s="15">
        <v>4.47</v>
      </c>
      <c r="G15" s="15">
        <v>40.91</v>
      </c>
      <c r="H15" s="20">
        <v>0.39</v>
      </c>
      <c r="I15" s="23">
        <v>369</v>
      </c>
    </row>
    <row r="16" spans="1:9" ht="16.5" customHeight="1">
      <c r="A16" s="9"/>
      <c r="B16" s="2" t="s">
        <v>79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27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6"/>
    </row>
    <row r="18" spans="1:9" ht="15.75" thickBot="1">
      <c r="A18" s="9"/>
      <c r="B18" s="2" t="s">
        <v>28</v>
      </c>
      <c r="C18" s="12">
        <v>15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6"/>
    </row>
    <row r="19" spans="1:9" ht="15">
      <c r="A19" s="86" t="s">
        <v>12</v>
      </c>
      <c r="B19" s="87"/>
      <c r="C19" s="81">
        <f>C20+C21</f>
        <v>185</v>
      </c>
      <c r="D19" s="82"/>
      <c r="E19" s="82"/>
      <c r="F19" s="82"/>
      <c r="G19" s="81">
        <f>G20+G21</f>
        <v>223.25</v>
      </c>
      <c r="H19" s="82"/>
      <c r="I19" s="84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9" ht="15.75" thickBot="1">
      <c r="A21" s="10"/>
      <c r="B21" s="4" t="s">
        <v>105</v>
      </c>
      <c r="C21" s="12">
        <v>40</v>
      </c>
      <c r="D21" s="12">
        <v>2.36</v>
      </c>
      <c r="E21" s="12">
        <v>1.88</v>
      </c>
      <c r="F21" s="12">
        <v>30</v>
      </c>
      <c r="G21" s="12">
        <v>146.4</v>
      </c>
      <c r="H21" s="17">
        <v>0</v>
      </c>
      <c r="I21" s="39"/>
    </row>
    <row r="22" spans="1:9" ht="15">
      <c r="A22" s="86" t="s">
        <v>13</v>
      </c>
      <c r="B22" s="87"/>
      <c r="C22" s="81">
        <f>C23+C24+C25+C26+C27+C28+C30</f>
        <v>406</v>
      </c>
      <c r="D22" s="82"/>
      <c r="E22" s="82"/>
      <c r="F22" s="82"/>
      <c r="G22" s="81">
        <f>G23+G24+G25+G26+G27+G28+G30</f>
        <v>385.97</v>
      </c>
      <c r="H22" s="82"/>
      <c r="I22" s="84"/>
    </row>
    <row r="23" spans="1:10" ht="26.25" customHeight="1">
      <c r="A23" s="9"/>
      <c r="B23" s="38" t="s">
        <v>127</v>
      </c>
      <c r="C23" s="15">
        <v>40</v>
      </c>
      <c r="D23" s="15">
        <v>0.74</v>
      </c>
      <c r="E23" s="15">
        <v>2.09</v>
      </c>
      <c r="F23" s="15">
        <v>4.23</v>
      </c>
      <c r="G23" s="15">
        <v>38.97</v>
      </c>
      <c r="H23" s="20">
        <v>8.72</v>
      </c>
      <c r="I23" s="23">
        <v>46</v>
      </c>
      <c r="J23" s="124"/>
    </row>
    <row r="24" spans="1:10" ht="17.25" customHeight="1">
      <c r="A24" s="9"/>
      <c r="B24" s="5" t="s">
        <v>96</v>
      </c>
      <c r="C24" s="15">
        <v>60</v>
      </c>
      <c r="D24" s="15">
        <v>10.55</v>
      </c>
      <c r="E24" s="15">
        <v>12.09</v>
      </c>
      <c r="F24" s="15">
        <v>7.73</v>
      </c>
      <c r="G24" s="15">
        <v>182.33</v>
      </c>
      <c r="H24" s="15">
        <v>0.75</v>
      </c>
      <c r="I24" s="23" t="s">
        <v>97</v>
      </c>
      <c r="J24" s="124"/>
    </row>
    <row r="25" spans="1:9" ht="15" customHeight="1">
      <c r="A25" s="9"/>
      <c r="B25" s="5" t="s">
        <v>122</v>
      </c>
      <c r="C25" s="15">
        <v>120</v>
      </c>
      <c r="D25" s="15">
        <v>2.86</v>
      </c>
      <c r="E25" s="15">
        <v>2.48</v>
      </c>
      <c r="F25" s="15">
        <v>8.82</v>
      </c>
      <c r="G25" s="15">
        <v>70.79</v>
      </c>
      <c r="H25" s="20">
        <v>22.99</v>
      </c>
      <c r="I25" s="23">
        <v>336</v>
      </c>
    </row>
    <row r="26" spans="1:9" ht="17.25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5" t="s">
        <v>98</v>
      </c>
      <c r="C27" s="15">
        <v>25</v>
      </c>
      <c r="D27" s="15">
        <v>1.65</v>
      </c>
      <c r="E27" s="15">
        <v>0.3</v>
      </c>
      <c r="F27" s="43">
        <v>9.9</v>
      </c>
      <c r="G27" s="15">
        <v>49.5</v>
      </c>
      <c r="H27" s="15">
        <v>0</v>
      </c>
      <c r="I27" s="36"/>
    </row>
    <row r="28" spans="1:9" ht="15">
      <c r="A28" s="9"/>
      <c r="B28" s="2" t="s">
        <v>104</v>
      </c>
      <c r="C28" s="12">
        <v>10</v>
      </c>
      <c r="D28" s="12">
        <v>0.76</v>
      </c>
      <c r="E28" s="12">
        <v>0.08</v>
      </c>
      <c r="F28" s="12">
        <v>4.9</v>
      </c>
      <c r="G28" s="12">
        <v>23.5</v>
      </c>
      <c r="H28" s="17">
        <v>0</v>
      </c>
      <c r="I28" s="36"/>
    </row>
    <row r="29" spans="1:9" ht="15">
      <c r="A29" s="125"/>
      <c r="B29" s="3" t="s">
        <v>81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3"/>
    </row>
    <row r="30" spans="1:9" ht="15">
      <c r="A30" s="10"/>
      <c r="B30" s="3" t="s">
        <v>110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53"/>
    </row>
    <row r="31" spans="1:9" ht="31.5" customHeight="1" thickBot="1">
      <c r="A31" s="92" t="s">
        <v>14</v>
      </c>
      <c r="B31" s="93"/>
      <c r="C31" s="93"/>
      <c r="D31" s="35">
        <f>SUM(D5:D30)</f>
        <v>57.43000000000001</v>
      </c>
      <c r="E31" s="35">
        <f>SUM(E5:E30)</f>
        <v>53.21</v>
      </c>
      <c r="F31" s="35">
        <f>SUM(F5:F30)</f>
        <v>172.26999999999998</v>
      </c>
      <c r="G31" s="42">
        <f>G4+G8+G11+G19+G22</f>
        <v>1409.18</v>
      </c>
      <c r="H31" s="35">
        <f>SUM(H5:H30)</f>
        <v>55.29</v>
      </c>
      <c r="I31" s="94"/>
    </row>
    <row r="32" spans="1:9" ht="15.75">
      <c r="A32" s="130" t="s">
        <v>92</v>
      </c>
      <c r="B32" s="130"/>
      <c r="C32" s="130"/>
      <c r="D32" s="130"/>
      <c r="E32" s="130"/>
      <c r="F32" s="130"/>
      <c r="G32" s="130"/>
      <c r="H32" s="130"/>
      <c r="I32" s="130"/>
    </row>
    <row r="33" spans="1:9" ht="30.75" customHeight="1">
      <c r="A33" s="141" t="s">
        <v>119</v>
      </c>
      <c r="B33" s="142"/>
      <c r="C33" s="142"/>
      <c r="D33" s="142"/>
      <c r="E33" s="142"/>
      <c r="F33" s="142"/>
      <c r="G33" s="142"/>
      <c r="H33" s="142"/>
      <c r="I33" s="142"/>
    </row>
  </sheetData>
  <sheetProtection/>
  <mergeCells count="9">
    <mergeCell ref="I1:I2"/>
    <mergeCell ref="A32:I32"/>
    <mergeCell ref="A33:I33"/>
    <mergeCell ref="A1:A2"/>
    <mergeCell ref="B1:B2"/>
    <mergeCell ref="C1:C2"/>
    <mergeCell ref="D1:F1"/>
    <mergeCell ref="G1:G2"/>
    <mergeCell ref="H1:H2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customHeight="1" thickBot="1">
      <c r="A3" s="128">
        <v>44551</v>
      </c>
      <c r="B3" s="77"/>
      <c r="C3" s="77"/>
      <c r="D3" s="77"/>
      <c r="E3" s="77"/>
      <c r="F3" s="77"/>
      <c r="G3" s="77"/>
      <c r="H3" s="77"/>
      <c r="I3" s="78"/>
    </row>
    <row r="4" spans="1:9" ht="13.5" customHeight="1">
      <c r="A4" s="79" t="s">
        <v>10</v>
      </c>
      <c r="B4" s="80"/>
      <c r="C4" s="81">
        <f>C5+C6+C7</f>
        <v>360</v>
      </c>
      <c r="D4" s="82"/>
      <c r="E4" s="82"/>
      <c r="F4" s="82"/>
      <c r="G4" s="95">
        <f>G5+G6+G7</f>
        <v>386.39</v>
      </c>
      <c r="H4" s="82"/>
      <c r="I4" s="84"/>
    </row>
    <row r="5" spans="1:10" ht="15.75" customHeight="1">
      <c r="A5" s="8"/>
      <c r="B5" s="1" t="s">
        <v>111</v>
      </c>
      <c r="C5" s="11">
        <v>150</v>
      </c>
      <c r="D5" s="11">
        <v>6.53</v>
      </c>
      <c r="E5" s="11">
        <v>7.48</v>
      </c>
      <c r="F5" s="11">
        <v>23.15</v>
      </c>
      <c r="G5" s="11">
        <v>187.2</v>
      </c>
      <c r="H5" s="16">
        <v>1.89</v>
      </c>
      <c r="I5" s="23">
        <v>199</v>
      </c>
      <c r="J5" s="124"/>
    </row>
    <row r="6" spans="1:9" ht="15" customHeight="1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80"/>
      <c r="C8" s="76">
        <v>0.05</v>
      </c>
      <c r="D8" s="58"/>
      <c r="E8" s="58"/>
      <c r="F8" s="58"/>
      <c r="G8" s="96">
        <f>G9+G10</f>
        <v>78.58000000000001</v>
      </c>
      <c r="H8" s="67"/>
      <c r="I8" s="64"/>
    </row>
    <row r="9" spans="1:9" ht="15">
      <c r="A9" s="10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4.25" customHeight="1">
      <c r="A11" s="97" t="s">
        <v>11</v>
      </c>
      <c r="B11" s="98"/>
      <c r="C11" s="99">
        <f>C12+C13+C14+C15+C16+C17+C18</f>
        <v>589</v>
      </c>
      <c r="D11" s="80"/>
      <c r="E11" s="80"/>
      <c r="F11" s="80"/>
      <c r="G11" s="99">
        <f>G12+G13+G14+G15+G16+G17+G18</f>
        <v>573.9000000000001</v>
      </c>
      <c r="H11" s="80"/>
      <c r="I11" s="100"/>
    </row>
    <row r="12" spans="1:9" ht="15.75" customHeight="1">
      <c r="A12" s="88"/>
      <c r="B12" s="38" t="s">
        <v>82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28.5" customHeight="1">
      <c r="A13" s="89"/>
      <c r="B13" s="4" t="s">
        <v>39</v>
      </c>
      <c r="C13" s="15">
        <v>200</v>
      </c>
      <c r="D13" s="15">
        <v>4.93</v>
      </c>
      <c r="E13" s="15">
        <v>5.64</v>
      </c>
      <c r="F13" s="15">
        <v>6.93</v>
      </c>
      <c r="G13" s="15">
        <v>98.9</v>
      </c>
      <c r="H13" s="21">
        <v>10.77</v>
      </c>
      <c r="I13" s="23">
        <v>67</v>
      </c>
    </row>
    <row r="14" spans="1:9" ht="15">
      <c r="A14" s="90"/>
      <c r="B14" s="5" t="s">
        <v>62</v>
      </c>
      <c r="C14" s="15">
        <v>74</v>
      </c>
      <c r="D14" s="15">
        <v>11.76</v>
      </c>
      <c r="E14" s="15">
        <v>11.78</v>
      </c>
      <c r="F14" s="15">
        <v>5.63</v>
      </c>
      <c r="G14" s="15">
        <v>176.18</v>
      </c>
      <c r="H14" s="20">
        <v>0.25</v>
      </c>
      <c r="I14" s="23">
        <v>282</v>
      </c>
    </row>
    <row r="15" spans="1:10" ht="30">
      <c r="A15" s="90"/>
      <c r="B15" s="1" t="s">
        <v>102</v>
      </c>
      <c r="C15" s="15">
        <v>100</v>
      </c>
      <c r="D15" s="15">
        <v>3.77</v>
      </c>
      <c r="E15" s="15">
        <v>3.34</v>
      </c>
      <c r="F15" s="15">
        <v>24.02</v>
      </c>
      <c r="G15" s="15">
        <v>141.36</v>
      </c>
      <c r="H15" s="21">
        <v>0</v>
      </c>
      <c r="I15" s="23">
        <v>219</v>
      </c>
      <c r="J15" s="124"/>
    </row>
    <row r="16" spans="1:9" ht="15.75" customHeight="1">
      <c r="A16" s="9"/>
      <c r="B16" s="2" t="s">
        <v>37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10" ht="15">
      <c r="A17" s="9"/>
      <c r="B17" s="5" t="s">
        <v>27</v>
      </c>
      <c r="C17" s="15">
        <v>20</v>
      </c>
      <c r="D17" s="15">
        <v>1.32</v>
      </c>
      <c r="E17" s="15">
        <v>0.24</v>
      </c>
      <c r="F17" s="43">
        <v>7.92</v>
      </c>
      <c r="G17" s="15">
        <v>39.6</v>
      </c>
      <c r="H17" s="15">
        <v>0</v>
      </c>
      <c r="I17" s="36"/>
      <c r="J17" s="124"/>
    </row>
    <row r="18" spans="1:9" ht="15.75" customHeight="1" thickBot="1">
      <c r="A18" s="9"/>
      <c r="B18" s="2" t="s">
        <v>104</v>
      </c>
      <c r="C18" s="12">
        <v>10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6"/>
    </row>
    <row r="19" spans="1:9" ht="15" customHeight="1">
      <c r="A19" s="86" t="s">
        <v>12</v>
      </c>
      <c r="B19" s="87"/>
      <c r="C19" s="81">
        <f>C20+C21</f>
        <v>210</v>
      </c>
      <c r="D19" s="82"/>
      <c r="E19" s="82"/>
      <c r="F19" s="82"/>
      <c r="G19" s="81">
        <f>G20+G21</f>
        <v>309.6</v>
      </c>
      <c r="H19" s="82"/>
      <c r="I19" s="84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10"/>
      <c r="B21" s="4" t="s">
        <v>33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7" t="s">
        <v>34</v>
      </c>
    </row>
    <row r="22" spans="1:9" ht="14.25" customHeight="1">
      <c r="A22" s="86" t="s">
        <v>13</v>
      </c>
      <c r="B22" s="87"/>
      <c r="C22" s="101">
        <f>C23+C24+C25+C26+C27+C28+C29+C30+C31</f>
        <v>411.8</v>
      </c>
      <c r="D22" s="82"/>
      <c r="E22" s="82"/>
      <c r="F22" s="82"/>
      <c r="G22" s="81">
        <f>G23+G24+G25+G26+G27+G28+G29+G30+G31</f>
        <v>382.69000000000005</v>
      </c>
      <c r="H22" s="82"/>
      <c r="I22" s="84"/>
    </row>
    <row r="23" spans="1:10" ht="27" customHeight="1">
      <c r="A23" s="8"/>
      <c r="B23" s="38" t="s">
        <v>128</v>
      </c>
      <c r="C23" s="11">
        <v>40</v>
      </c>
      <c r="D23" s="11">
        <v>0.49</v>
      </c>
      <c r="E23" s="11">
        <v>2.09</v>
      </c>
      <c r="F23" s="11">
        <v>3.22</v>
      </c>
      <c r="G23" s="11">
        <v>34.28</v>
      </c>
      <c r="H23" s="22">
        <v>4.46</v>
      </c>
      <c r="I23" s="27">
        <v>38</v>
      </c>
      <c r="J23" s="124"/>
    </row>
    <row r="24" spans="1:9" ht="15">
      <c r="A24" s="8"/>
      <c r="B24" s="1" t="s">
        <v>53</v>
      </c>
      <c r="C24" s="11">
        <v>80</v>
      </c>
      <c r="D24" s="11">
        <v>13.25</v>
      </c>
      <c r="E24" s="11">
        <v>4.03</v>
      </c>
      <c r="F24" s="11">
        <v>5.16</v>
      </c>
      <c r="G24" s="11">
        <v>110.31</v>
      </c>
      <c r="H24" s="22">
        <v>0.57</v>
      </c>
      <c r="I24" s="27">
        <v>265</v>
      </c>
    </row>
    <row r="25" spans="1:9" ht="15.75" customHeight="1">
      <c r="A25" s="9"/>
      <c r="B25" s="2" t="s">
        <v>35</v>
      </c>
      <c r="C25" s="44">
        <v>80</v>
      </c>
      <c r="D25" s="44">
        <v>1.98</v>
      </c>
      <c r="E25" s="44">
        <v>1.73</v>
      </c>
      <c r="F25" s="44">
        <v>20.75</v>
      </c>
      <c r="G25" s="44">
        <v>106.46</v>
      </c>
      <c r="H25" s="44">
        <v>0</v>
      </c>
      <c r="I25" s="48">
        <v>316</v>
      </c>
    </row>
    <row r="26" spans="1:9" ht="15.75" customHeight="1">
      <c r="A26" s="9"/>
      <c r="B26" s="2" t="s">
        <v>46</v>
      </c>
      <c r="C26" s="44">
        <v>20</v>
      </c>
      <c r="D26" s="44">
        <v>0.37</v>
      </c>
      <c r="E26" s="44">
        <v>1.97</v>
      </c>
      <c r="F26" s="44">
        <v>1.62</v>
      </c>
      <c r="G26" s="44">
        <v>25.85</v>
      </c>
      <c r="H26" s="47">
        <v>0.03</v>
      </c>
      <c r="I26" s="48">
        <v>354</v>
      </c>
    </row>
    <row r="27" spans="1:9" ht="15.75" customHeight="1">
      <c r="A27" s="90"/>
      <c r="B27" s="5" t="s">
        <v>91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43">
        <v>0.04</v>
      </c>
      <c r="I27" s="23" t="s">
        <v>29</v>
      </c>
    </row>
    <row r="28" spans="1:9" ht="15">
      <c r="A28" s="9"/>
      <c r="B28" s="5" t="s">
        <v>98</v>
      </c>
      <c r="C28" s="15">
        <v>25</v>
      </c>
      <c r="D28" s="15">
        <v>1.65</v>
      </c>
      <c r="E28" s="15">
        <v>0.3</v>
      </c>
      <c r="F28" s="43">
        <v>9.9</v>
      </c>
      <c r="G28" s="15">
        <v>49.5</v>
      </c>
      <c r="H28" s="15">
        <v>0</v>
      </c>
      <c r="I28" s="36"/>
    </row>
    <row r="29" spans="1:9" ht="15.75" customHeight="1" thickBot="1">
      <c r="A29" s="29"/>
      <c r="B29" s="30" t="s">
        <v>28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1">
        <v>0</v>
      </c>
      <c r="I29" s="33"/>
    </row>
    <row r="30" spans="1:9" ht="14.25" customHeight="1">
      <c r="A30" s="10"/>
      <c r="B30" s="3" t="s">
        <v>81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53"/>
    </row>
    <row r="31" spans="1:9" ht="14.25" customHeight="1">
      <c r="A31" s="9"/>
      <c r="B31" s="3" t="s">
        <v>110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53"/>
    </row>
    <row r="32" spans="1:9" ht="25.5" customHeight="1" thickBot="1">
      <c r="A32" s="92" t="s">
        <v>15</v>
      </c>
      <c r="B32" s="93"/>
      <c r="C32" s="93"/>
      <c r="D32" s="35">
        <f>SUM(D5:D31)</f>
        <v>66</v>
      </c>
      <c r="E32" s="35">
        <f>SUM(E5:E31)</f>
        <v>60.14999999999999</v>
      </c>
      <c r="F32" s="35">
        <f>SUM(F5:F31)</f>
        <v>229.19</v>
      </c>
      <c r="G32" s="42">
        <f>G4+G8+G11+G19+G22</f>
        <v>1731.1600000000003</v>
      </c>
      <c r="H32" s="35">
        <f>SUM(H5:H31)</f>
        <v>29.55</v>
      </c>
      <c r="I32" s="94"/>
    </row>
    <row r="33" spans="1:9" ht="0.75" customHeight="1" hidden="1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4.25" customHeight="1">
      <c r="A34" s="130" t="s">
        <v>92</v>
      </c>
      <c r="B34" s="130"/>
      <c r="C34" s="130"/>
      <c r="D34" s="130"/>
      <c r="E34" s="130"/>
      <c r="F34" s="130"/>
      <c r="G34" s="130"/>
      <c r="H34" s="130"/>
      <c r="I34" s="130"/>
    </row>
    <row r="35" spans="1:9" ht="29.25" customHeight="1">
      <c r="A35" s="141" t="s">
        <v>119</v>
      </c>
      <c r="B35" s="142"/>
      <c r="C35" s="142"/>
      <c r="D35" s="142"/>
      <c r="E35" s="142"/>
      <c r="F35" s="142"/>
      <c r="G35" s="142"/>
      <c r="H35" s="142"/>
      <c r="I35" s="142"/>
    </row>
  </sheetData>
  <sheetProtection/>
  <mergeCells count="10">
    <mergeCell ref="I1:I2"/>
    <mergeCell ref="A33:I33"/>
    <mergeCell ref="A34:I34"/>
    <mergeCell ref="A35:I35"/>
    <mergeCell ref="A1:A2"/>
    <mergeCell ref="B1:B2"/>
    <mergeCell ref="C1:C2"/>
    <mergeCell ref="D1:F1"/>
    <mergeCell ref="G1:G2"/>
    <mergeCell ref="H1:H2"/>
  </mergeCells>
  <printOptions/>
  <pageMargins left="0.58" right="0.51" top="0.23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39">
        <v>44552</v>
      </c>
      <c r="B3" s="140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343.53000000000003</v>
      </c>
      <c r="H4" s="82"/>
      <c r="I4" s="84"/>
    </row>
    <row r="5" spans="1:9" ht="15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107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61">
        <v>397</v>
      </c>
    </row>
    <row r="8" spans="1:9" ht="15">
      <c r="A8" s="79" t="s">
        <v>101</v>
      </c>
      <c r="B8" s="71"/>
      <c r="C8" s="102">
        <v>0.05</v>
      </c>
      <c r="D8" s="65"/>
      <c r="E8" s="65"/>
      <c r="F8" s="65"/>
      <c r="G8" s="96">
        <f>G9+G10</f>
        <v>75.94</v>
      </c>
      <c r="H8" s="67"/>
      <c r="I8" s="64"/>
    </row>
    <row r="9" spans="1:10" ht="15">
      <c r="A9" s="10"/>
      <c r="B9" s="4" t="s">
        <v>129</v>
      </c>
      <c r="C9" s="14" t="s">
        <v>130</v>
      </c>
      <c r="D9" s="14">
        <v>0.71</v>
      </c>
      <c r="E9" s="14">
        <v>0.18</v>
      </c>
      <c r="F9" s="14">
        <v>6.66</v>
      </c>
      <c r="G9" s="14">
        <v>33.74</v>
      </c>
      <c r="H9" s="19">
        <v>33.74</v>
      </c>
      <c r="I9" s="46">
        <v>386</v>
      </c>
      <c r="J9" s="124"/>
    </row>
    <row r="10" spans="1:9" ht="15.75" thickBot="1">
      <c r="A10" s="70"/>
      <c r="B10" s="30" t="s">
        <v>26</v>
      </c>
      <c r="C10" s="31">
        <v>100</v>
      </c>
      <c r="D10" s="31">
        <v>0.5</v>
      </c>
      <c r="E10" s="31">
        <v>0</v>
      </c>
      <c r="F10" s="118">
        <v>10.1</v>
      </c>
      <c r="G10" s="31">
        <v>42.2</v>
      </c>
      <c r="H10" s="31">
        <v>3</v>
      </c>
      <c r="I10" s="119">
        <v>399</v>
      </c>
    </row>
    <row r="11" spans="1:9" ht="15">
      <c r="A11" s="86" t="s">
        <v>11</v>
      </c>
      <c r="B11" s="98"/>
      <c r="C11" s="99">
        <f>C12+C13+C14+C16+C17+C18</f>
        <v>430</v>
      </c>
      <c r="D11" s="80"/>
      <c r="E11" s="80"/>
      <c r="F11" s="80"/>
      <c r="G11" s="99">
        <f>G12+G13+G14+G16+G17+G18</f>
        <v>524.26</v>
      </c>
      <c r="H11" s="80"/>
      <c r="I11" s="100"/>
    </row>
    <row r="12" spans="1:10" ht="30" customHeight="1">
      <c r="A12" s="103"/>
      <c r="B12" s="1" t="s">
        <v>87</v>
      </c>
      <c r="C12" s="11">
        <v>40</v>
      </c>
      <c r="D12" s="11">
        <v>0.66</v>
      </c>
      <c r="E12" s="11">
        <v>2.04</v>
      </c>
      <c r="F12" s="11">
        <v>3.87</v>
      </c>
      <c r="G12" s="11">
        <v>36.46</v>
      </c>
      <c r="H12" s="22">
        <v>1.58</v>
      </c>
      <c r="I12" s="27">
        <v>33</v>
      </c>
      <c r="J12" s="124"/>
    </row>
    <row r="13" spans="1:9" ht="30">
      <c r="A13" s="89"/>
      <c r="B13" s="4" t="s">
        <v>108</v>
      </c>
      <c r="C13" s="15">
        <v>150</v>
      </c>
      <c r="D13" s="15">
        <v>4.76</v>
      </c>
      <c r="E13" s="15">
        <v>5.04</v>
      </c>
      <c r="F13" s="15">
        <v>11.54</v>
      </c>
      <c r="G13" s="15">
        <v>110.81</v>
      </c>
      <c r="H13" s="21">
        <v>9.41</v>
      </c>
      <c r="I13" s="23">
        <v>77</v>
      </c>
    </row>
    <row r="14" spans="1:10" ht="16.5" customHeight="1">
      <c r="A14" s="90"/>
      <c r="B14" s="5" t="s">
        <v>121</v>
      </c>
      <c r="C14" s="15">
        <v>60</v>
      </c>
      <c r="D14" s="15">
        <v>16.64</v>
      </c>
      <c r="E14" s="15">
        <v>17.76</v>
      </c>
      <c r="F14" s="15">
        <v>60.5</v>
      </c>
      <c r="G14" s="15">
        <v>253.46</v>
      </c>
      <c r="H14" s="20">
        <v>1.7</v>
      </c>
      <c r="I14" s="23">
        <v>308</v>
      </c>
      <c r="J14" s="124"/>
    </row>
    <row r="15" spans="1:10" ht="16.5" customHeight="1">
      <c r="A15" s="90"/>
      <c r="B15" s="126" t="s">
        <v>122</v>
      </c>
      <c r="C15" s="15">
        <v>120</v>
      </c>
      <c r="D15" s="15">
        <v>2.86</v>
      </c>
      <c r="E15" s="15">
        <v>2.48</v>
      </c>
      <c r="F15" s="15">
        <v>8.8</v>
      </c>
      <c r="G15" s="15">
        <v>70.72</v>
      </c>
      <c r="H15" s="20">
        <v>22.99</v>
      </c>
      <c r="I15" s="23">
        <v>336</v>
      </c>
      <c r="J15" s="124"/>
    </row>
    <row r="16" spans="1:10" ht="16.5" customHeight="1">
      <c r="A16" s="9"/>
      <c r="B16" s="2" t="s">
        <v>72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  <c r="J16" s="124"/>
    </row>
    <row r="17" spans="1:9" ht="16.5" customHeight="1">
      <c r="A17" s="9"/>
      <c r="B17" s="2" t="s">
        <v>27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6"/>
    </row>
    <row r="18" spans="1:9" ht="16.5" customHeight="1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170</v>
      </c>
      <c r="D19" s="80"/>
      <c r="E19" s="80"/>
      <c r="F19" s="80"/>
      <c r="G19" s="99">
        <f>G20+G21</f>
        <v>215.53</v>
      </c>
      <c r="H19" s="80"/>
      <c r="I19" s="100"/>
    </row>
    <row r="20" spans="1:10" ht="15">
      <c r="A20" s="10"/>
      <c r="B20" s="3" t="s">
        <v>84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  <c r="J20" s="124"/>
    </row>
    <row r="21" spans="1:9" ht="15.75" thickBot="1">
      <c r="A21" s="10"/>
      <c r="B21" s="4" t="s">
        <v>63</v>
      </c>
      <c r="C21" s="12">
        <v>20</v>
      </c>
      <c r="D21" s="12">
        <v>1.79</v>
      </c>
      <c r="E21" s="12">
        <v>2.93</v>
      </c>
      <c r="F21" s="12">
        <v>14.93</v>
      </c>
      <c r="G21" s="12">
        <v>94.03</v>
      </c>
      <c r="H21" s="17">
        <v>0.02</v>
      </c>
      <c r="I21" s="24">
        <v>491</v>
      </c>
    </row>
    <row r="22" spans="1:9" ht="15">
      <c r="A22" s="86" t="s">
        <v>13</v>
      </c>
      <c r="B22" s="87"/>
      <c r="C22" s="101">
        <f>C23+C24+C25+C26+C27+C28+C29</f>
        <v>346.8</v>
      </c>
      <c r="D22" s="82"/>
      <c r="E22" s="82"/>
      <c r="F22" s="82"/>
      <c r="G22" s="95">
        <f>G23+G24+G25+G26+G27+G28+G29</f>
        <v>351.83000000000004</v>
      </c>
      <c r="H22" s="82"/>
      <c r="I22" s="84"/>
    </row>
    <row r="23" spans="1:9" ht="15">
      <c r="A23" s="8"/>
      <c r="B23" s="1" t="s">
        <v>64</v>
      </c>
      <c r="C23" s="11">
        <v>40</v>
      </c>
      <c r="D23" s="11">
        <v>0.52</v>
      </c>
      <c r="E23" s="11">
        <v>2.08</v>
      </c>
      <c r="F23" s="41">
        <v>3.4</v>
      </c>
      <c r="G23" s="11">
        <v>35</v>
      </c>
      <c r="H23" s="22">
        <v>2.72</v>
      </c>
      <c r="I23" s="27">
        <v>40</v>
      </c>
    </row>
    <row r="24" spans="1:10" ht="17.25" customHeight="1">
      <c r="A24" s="9"/>
      <c r="B24" s="2" t="s">
        <v>131</v>
      </c>
      <c r="C24" s="12">
        <v>100</v>
      </c>
      <c r="D24" s="12">
        <v>14.14</v>
      </c>
      <c r="E24" s="12">
        <v>6.03</v>
      </c>
      <c r="F24" s="12">
        <v>22.75</v>
      </c>
      <c r="G24" s="12">
        <v>202.45</v>
      </c>
      <c r="H24" s="17">
        <v>0.38</v>
      </c>
      <c r="I24" s="24">
        <v>245</v>
      </c>
      <c r="J24" s="124"/>
    </row>
    <row r="25" spans="1:10" ht="15">
      <c r="A25" s="90"/>
      <c r="B25" s="5" t="s">
        <v>58</v>
      </c>
      <c r="C25" s="15">
        <v>40</v>
      </c>
      <c r="D25" s="15">
        <v>0.14</v>
      </c>
      <c r="E25" s="15">
        <v>0.06</v>
      </c>
      <c r="F25" s="15">
        <v>13</v>
      </c>
      <c r="G25" s="15">
        <v>54.04</v>
      </c>
      <c r="H25" s="21">
        <v>17.08</v>
      </c>
      <c r="I25" s="23">
        <v>360</v>
      </c>
      <c r="J25" s="124"/>
    </row>
    <row r="26" spans="1:9" ht="18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.75" thickBot="1">
      <c r="A27" s="29"/>
      <c r="B27" s="30" t="s">
        <v>99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7.25" customHeight="1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6.25" customHeight="1" thickBot="1">
      <c r="A30" s="92" t="s">
        <v>16</v>
      </c>
      <c r="B30" s="93"/>
      <c r="C30" s="93"/>
      <c r="D30" s="35">
        <f>SUM(D5:D29)</f>
        <v>67.75999999999999</v>
      </c>
      <c r="E30" s="35">
        <f>SUM(E5:E29)</f>
        <v>61.919999999999995</v>
      </c>
      <c r="F30" s="35">
        <f>SUM(F5:F29)</f>
        <v>239.25</v>
      </c>
      <c r="G30" s="42">
        <f>G4+G8+G11+G19+G22</f>
        <v>1511.0900000000001</v>
      </c>
      <c r="H30" s="35">
        <f>SUM(H5:H29)</f>
        <v>115.84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92</v>
      </c>
      <c r="B32" s="130"/>
      <c r="C32" s="130"/>
      <c r="D32" s="130"/>
      <c r="E32" s="130"/>
      <c r="F32" s="130"/>
      <c r="G32" s="130"/>
      <c r="H32" s="130"/>
      <c r="I32" s="130"/>
    </row>
    <row r="33" spans="1:9" ht="32.25" customHeight="1">
      <c r="A33" s="141" t="s">
        <v>119</v>
      </c>
      <c r="B33" s="142"/>
      <c r="C33" s="142"/>
      <c r="D33" s="142"/>
      <c r="E33" s="142"/>
      <c r="F33" s="142"/>
      <c r="G33" s="142"/>
      <c r="H33" s="142"/>
      <c r="I33" s="142"/>
    </row>
  </sheetData>
  <sheetProtection/>
  <mergeCells count="11">
    <mergeCell ref="G1:G2"/>
    <mergeCell ref="H1:H2"/>
    <mergeCell ref="I1:I2"/>
    <mergeCell ref="A3:B3"/>
    <mergeCell ref="A31:I31"/>
    <mergeCell ref="A32:I32"/>
    <mergeCell ref="A33:I33"/>
    <mergeCell ref="A1:A2"/>
    <mergeCell ref="B1:B2"/>
    <mergeCell ref="C1:C2"/>
    <mergeCell ref="D1:F1"/>
  </mergeCells>
  <printOptions/>
  <pageMargins left="0.69" right="0.75" top="0.49" bottom="0.22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44553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348</v>
      </c>
      <c r="H4" s="82"/>
      <c r="I4" s="84"/>
    </row>
    <row r="5" spans="1:10" ht="16.5" customHeight="1">
      <c r="A5" s="8"/>
      <c r="B5" s="1" t="s">
        <v>73</v>
      </c>
      <c r="C5" s="11">
        <v>150</v>
      </c>
      <c r="D5" s="11">
        <v>6.53</v>
      </c>
      <c r="E5" s="11">
        <v>7.08</v>
      </c>
      <c r="F5" s="11">
        <v>23.43</v>
      </c>
      <c r="G5" s="41">
        <v>184.6</v>
      </c>
      <c r="H5" s="16">
        <v>1.89</v>
      </c>
      <c r="I5" s="23">
        <v>199</v>
      </c>
      <c r="J5" s="124"/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108" t="s">
        <v>95</v>
      </c>
      <c r="C7" s="56">
        <v>150</v>
      </c>
      <c r="D7" s="56">
        <v>2.54</v>
      </c>
      <c r="E7" s="56">
        <v>2.74</v>
      </c>
      <c r="F7" s="109">
        <v>8</v>
      </c>
      <c r="G7" s="56">
        <v>67.47</v>
      </c>
      <c r="H7" s="110">
        <v>1.15</v>
      </c>
      <c r="I7" s="75" t="s">
        <v>49</v>
      </c>
    </row>
    <row r="8" spans="1:9" ht="15">
      <c r="A8" s="79" t="s">
        <v>101</v>
      </c>
      <c r="B8" s="71"/>
      <c r="C8" s="105">
        <v>0.05</v>
      </c>
      <c r="D8" s="58"/>
      <c r="E8" s="58"/>
      <c r="F8" s="106"/>
      <c r="G8" s="60">
        <f>G9+G10</f>
        <v>78.58000000000001</v>
      </c>
      <c r="H8" s="107"/>
      <c r="I8" s="120"/>
    </row>
    <row r="9" spans="1:9" ht="15">
      <c r="A9" s="57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9"/>
      <c r="B10" s="66" t="s">
        <v>26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2">
        <v>3</v>
      </c>
      <c r="I10" s="69">
        <v>399</v>
      </c>
    </row>
    <row r="11" spans="1:9" ht="15">
      <c r="A11" s="86" t="s">
        <v>11</v>
      </c>
      <c r="B11" s="87"/>
      <c r="C11" s="81">
        <f>C12+C13+C14+C15+C16+C17+C18</f>
        <v>565</v>
      </c>
      <c r="D11" s="82"/>
      <c r="E11" s="82"/>
      <c r="F11" s="82"/>
      <c r="G11" s="81">
        <f>G12+G13+G14+G15+G16+G17+G18</f>
        <v>668.33</v>
      </c>
      <c r="H11" s="82"/>
      <c r="I11" s="84"/>
    </row>
    <row r="12" spans="1:10" ht="15">
      <c r="A12" s="88"/>
      <c r="B12" s="1" t="s">
        <v>85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124"/>
    </row>
    <row r="13" spans="1:9" ht="27.75" customHeight="1">
      <c r="A13" s="89"/>
      <c r="B13" s="4" t="s">
        <v>94</v>
      </c>
      <c r="C13" s="15">
        <v>150</v>
      </c>
      <c r="D13" s="15">
        <v>5.3</v>
      </c>
      <c r="E13" s="15">
        <v>5.79</v>
      </c>
      <c r="F13" s="15">
        <v>13.27</v>
      </c>
      <c r="G13" s="15">
        <v>126.58</v>
      </c>
      <c r="H13" s="21">
        <v>7.94</v>
      </c>
      <c r="I13" s="23">
        <v>82</v>
      </c>
    </row>
    <row r="14" spans="1:10" ht="17.25" customHeight="1">
      <c r="A14" s="90"/>
      <c r="B14" s="5" t="s">
        <v>120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124"/>
    </row>
    <row r="15" spans="1:10" ht="17.25" customHeight="1">
      <c r="A15" s="90"/>
      <c r="B15" s="5" t="s">
        <v>46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124"/>
    </row>
    <row r="16" spans="1:9" ht="15">
      <c r="A16" s="9"/>
      <c r="B16" s="2" t="s">
        <v>79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10" ht="15.75" thickBot="1">
      <c r="A18" s="29"/>
      <c r="B18" s="30" t="s">
        <v>28</v>
      </c>
      <c r="C18" s="31">
        <v>15</v>
      </c>
      <c r="D18" s="31">
        <v>1.15</v>
      </c>
      <c r="E18" s="31">
        <v>0.12</v>
      </c>
      <c r="F18" s="31">
        <v>7.35</v>
      </c>
      <c r="G18" s="31">
        <v>35.25</v>
      </c>
      <c r="H18" s="32">
        <v>0</v>
      </c>
      <c r="I18" s="33"/>
      <c r="J18" s="124"/>
    </row>
    <row r="19" spans="1:9" ht="14.25" customHeight="1">
      <c r="A19" s="97" t="s">
        <v>12</v>
      </c>
      <c r="B19" s="98"/>
      <c r="C19" s="99">
        <f>C20+C21</f>
        <v>205</v>
      </c>
      <c r="D19" s="80"/>
      <c r="E19" s="80"/>
      <c r="F19" s="80"/>
      <c r="G19" s="99">
        <f>G20+G21</f>
        <v>305.65999999999997</v>
      </c>
      <c r="H19" s="80"/>
      <c r="I19" s="100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10" ht="15.75" thickBot="1">
      <c r="A21" s="10"/>
      <c r="B21" s="5" t="s">
        <v>132</v>
      </c>
      <c r="C21" s="15">
        <v>60</v>
      </c>
      <c r="D21" s="15">
        <v>5.24</v>
      </c>
      <c r="E21" s="15">
        <v>6.99</v>
      </c>
      <c r="F21" s="15">
        <v>35.57</v>
      </c>
      <c r="G21" s="15">
        <v>228.81</v>
      </c>
      <c r="H21" s="20">
        <v>3.78</v>
      </c>
      <c r="I21" s="36" t="s">
        <v>136</v>
      </c>
      <c r="J21" s="124"/>
    </row>
    <row r="22" spans="1:9" ht="15">
      <c r="A22" s="86" t="s">
        <v>13</v>
      </c>
      <c r="B22" s="87"/>
      <c r="C22" s="101">
        <f>C23+C24+C25+C26+C27+C28+C29</f>
        <v>446</v>
      </c>
      <c r="D22" s="82"/>
      <c r="E22" s="82"/>
      <c r="F22" s="82"/>
      <c r="G22" s="81">
        <f>G23+G24+G25+G26+G27+G28+G29</f>
        <v>374.43</v>
      </c>
      <c r="H22" s="82"/>
      <c r="I22" s="84"/>
    </row>
    <row r="23" spans="1:10" ht="18.75" customHeight="1">
      <c r="A23" s="8"/>
      <c r="B23" s="38" t="s">
        <v>133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124"/>
    </row>
    <row r="24" spans="1:9" ht="28.5" customHeight="1">
      <c r="A24" s="9"/>
      <c r="B24" s="4" t="s">
        <v>54</v>
      </c>
      <c r="C24" s="11">
        <v>70</v>
      </c>
      <c r="D24" s="11">
        <v>10.03</v>
      </c>
      <c r="E24" s="11">
        <v>5.01</v>
      </c>
      <c r="F24" s="11">
        <v>6.75</v>
      </c>
      <c r="G24" s="11">
        <v>113.4</v>
      </c>
      <c r="H24" s="11">
        <v>0.38</v>
      </c>
      <c r="I24" s="27" t="s">
        <v>36</v>
      </c>
    </row>
    <row r="25" spans="1:9" ht="15.75" customHeight="1">
      <c r="A25" s="90"/>
      <c r="B25" s="5" t="s">
        <v>38</v>
      </c>
      <c r="C25" s="15">
        <v>150</v>
      </c>
      <c r="D25" s="15">
        <v>3.29</v>
      </c>
      <c r="E25" s="15">
        <v>2.73</v>
      </c>
      <c r="F25" s="15">
        <v>22.06</v>
      </c>
      <c r="G25" s="15">
        <v>126.37</v>
      </c>
      <c r="H25" s="21">
        <v>18.91</v>
      </c>
      <c r="I25" s="23">
        <v>321</v>
      </c>
    </row>
    <row r="26" spans="1:9" ht="15">
      <c r="A26" s="90"/>
      <c r="B26" s="2" t="s">
        <v>93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25</v>
      </c>
    </row>
    <row r="27" spans="1:9" ht="15">
      <c r="A27" s="9"/>
      <c r="B27" s="1" t="s">
        <v>98</v>
      </c>
      <c r="C27" s="11">
        <v>25</v>
      </c>
      <c r="D27" s="11">
        <v>1.65</v>
      </c>
      <c r="E27" s="11">
        <v>0.3</v>
      </c>
      <c r="F27" s="41">
        <v>9.9</v>
      </c>
      <c r="G27" s="11">
        <v>49.5</v>
      </c>
      <c r="H27" s="11">
        <v>0</v>
      </c>
      <c r="I27" s="53"/>
    </row>
    <row r="28" spans="1:9" ht="15.75" thickBot="1">
      <c r="A28" s="29"/>
      <c r="B28" s="30" t="s">
        <v>104</v>
      </c>
      <c r="C28" s="31">
        <v>10</v>
      </c>
      <c r="D28" s="31">
        <v>0.76</v>
      </c>
      <c r="E28" s="31">
        <v>0.08</v>
      </c>
      <c r="F28" s="31">
        <v>4.9</v>
      </c>
      <c r="G28" s="31">
        <v>23.5</v>
      </c>
      <c r="H28" s="32">
        <v>0</v>
      </c>
      <c r="I28" s="33"/>
    </row>
    <row r="29" spans="1:9" ht="15">
      <c r="A29" s="10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2.5" customHeight="1" thickBot="1">
      <c r="A30" s="92" t="s">
        <v>17</v>
      </c>
      <c r="B30" s="93"/>
      <c r="C30" s="93"/>
      <c r="D30" s="35">
        <f>SUM(D5:D29)</f>
        <v>71.41000000000001</v>
      </c>
      <c r="E30" s="35">
        <f>SUM(E5:E29)</f>
        <v>54.49999999999999</v>
      </c>
      <c r="F30" s="35">
        <f>SUM(F5:F29)</f>
        <v>245.54000000000002</v>
      </c>
      <c r="G30" s="35">
        <f>G4+G8+G11+G19+G22</f>
        <v>1775.0000000000002</v>
      </c>
      <c r="H30" s="35">
        <f>SUM(H5:H29)</f>
        <v>88.76</v>
      </c>
      <c r="I30" s="94"/>
    </row>
    <row r="31" spans="1:9" ht="14.25" customHeight="1">
      <c r="A31" s="130" t="s">
        <v>30</v>
      </c>
      <c r="B31" s="130"/>
      <c r="C31" s="130"/>
      <c r="D31" s="130"/>
      <c r="E31" s="130"/>
      <c r="F31" s="130"/>
      <c r="G31" s="130"/>
      <c r="H31" s="130"/>
      <c r="I31" s="130"/>
    </row>
    <row r="32" ht="12.75">
      <c r="A32" s="127" t="s">
        <v>135</v>
      </c>
    </row>
    <row r="33" ht="12.75">
      <c r="A33" t="s">
        <v>134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4" bottom="0.39" header="0.25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44554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C5+C6+C8</f>
        <v>355</v>
      </c>
      <c r="D4" s="82"/>
      <c r="E4" s="82"/>
      <c r="F4" s="82"/>
      <c r="G4" s="81">
        <v>430.28</v>
      </c>
      <c r="H4" s="82"/>
      <c r="I4" s="84"/>
    </row>
    <row r="5" spans="1:9" ht="15">
      <c r="A5" s="8"/>
      <c r="B5" s="1" t="s">
        <v>47</v>
      </c>
      <c r="C5" s="11">
        <v>150</v>
      </c>
      <c r="D5" s="11">
        <v>6.08</v>
      </c>
      <c r="E5" s="11">
        <v>7</v>
      </c>
      <c r="F5" s="11">
        <v>22.56</v>
      </c>
      <c r="G5" s="11">
        <v>178.74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57"/>
      <c r="B7" s="121" t="s">
        <v>124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122">
        <v>227</v>
      </c>
    </row>
    <row r="8" spans="1:9" ht="15.75" thickBot="1">
      <c r="A8" s="29"/>
      <c r="B8" s="30" t="s">
        <v>106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61">
        <v>395</v>
      </c>
    </row>
    <row r="9" spans="1:9" ht="15">
      <c r="A9" s="79" t="s">
        <v>101</v>
      </c>
      <c r="B9" s="71"/>
      <c r="C9" s="105">
        <v>0.05</v>
      </c>
      <c r="D9" s="65"/>
      <c r="E9" s="65"/>
      <c r="F9" s="65"/>
      <c r="G9" s="96">
        <f>G10+G11</f>
        <v>134.36</v>
      </c>
      <c r="H9" s="67"/>
      <c r="I9" s="72"/>
    </row>
    <row r="10" spans="1:9" ht="15">
      <c r="A10" s="10"/>
      <c r="B10" s="4" t="s">
        <v>137</v>
      </c>
      <c r="C10" s="12" t="s">
        <v>140</v>
      </c>
      <c r="D10" s="12">
        <v>1.44</v>
      </c>
      <c r="E10" s="12">
        <v>0.48</v>
      </c>
      <c r="F10" s="12">
        <v>20.16</v>
      </c>
      <c r="G10" s="12">
        <v>92.16</v>
      </c>
      <c r="H10" s="17">
        <v>9.6</v>
      </c>
      <c r="I10" s="52">
        <v>386</v>
      </c>
    </row>
    <row r="11" spans="1:9" ht="15.75" thickBot="1">
      <c r="A11" s="29"/>
      <c r="B11" s="30" t="s">
        <v>26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50">
        <v>399</v>
      </c>
    </row>
    <row r="12" spans="1:9" ht="15">
      <c r="A12" s="97" t="s">
        <v>11</v>
      </c>
      <c r="B12" s="98"/>
      <c r="C12" s="99">
        <f>C13+C14+C15+C16+C17+C18</f>
        <v>545</v>
      </c>
      <c r="D12" s="80"/>
      <c r="E12" s="80"/>
      <c r="F12" s="80"/>
      <c r="G12" s="99">
        <f>G13+G14+G15+G16+G17+G18</f>
        <v>603.34</v>
      </c>
      <c r="H12" s="80"/>
      <c r="I12" s="100"/>
    </row>
    <row r="13" spans="1:10" ht="15">
      <c r="A13" s="88"/>
      <c r="B13" s="38" t="s">
        <v>86</v>
      </c>
      <c r="C13" s="15">
        <v>40</v>
      </c>
      <c r="D13" s="15">
        <v>2.12</v>
      </c>
      <c r="E13" s="15">
        <v>3.96</v>
      </c>
      <c r="F13" s="15">
        <v>3.59</v>
      </c>
      <c r="G13" s="15">
        <v>58.82</v>
      </c>
      <c r="H13" s="20">
        <v>1.52</v>
      </c>
      <c r="I13" s="23">
        <v>32</v>
      </c>
      <c r="J13" s="124"/>
    </row>
    <row r="14" spans="1:9" ht="15">
      <c r="A14" s="88"/>
      <c r="B14" s="5" t="s">
        <v>59</v>
      </c>
      <c r="C14" s="15">
        <v>150</v>
      </c>
      <c r="D14" s="15">
        <v>6.64</v>
      </c>
      <c r="E14" s="15">
        <v>8.34</v>
      </c>
      <c r="F14" s="15">
        <v>11.57</v>
      </c>
      <c r="G14" s="15">
        <v>148.09</v>
      </c>
      <c r="H14" s="21">
        <v>6.98</v>
      </c>
      <c r="I14" s="23">
        <v>87</v>
      </c>
    </row>
    <row r="15" spans="1:9" ht="15">
      <c r="A15" s="89"/>
      <c r="B15" s="4" t="s">
        <v>51</v>
      </c>
      <c r="C15" s="15">
        <v>175</v>
      </c>
      <c r="D15" s="15">
        <v>12.81</v>
      </c>
      <c r="E15" s="15">
        <v>14.65</v>
      </c>
      <c r="F15" s="15">
        <v>25.61</v>
      </c>
      <c r="G15" s="15">
        <v>286.13</v>
      </c>
      <c r="H15" s="21">
        <v>22.32</v>
      </c>
      <c r="I15" s="23">
        <v>276</v>
      </c>
    </row>
    <row r="16" spans="1:9" ht="16.5" customHeight="1">
      <c r="A16" s="90"/>
      <c r="B16" s="5" t="s">
        <v>65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1"/>
      <c r="B17" s="6" t="s">
        <v>27</v>
      </c>
      <c r="C17" s="15">
        <v>20</v>
      </c>
      <c r="D17" s="15">
        <v>1.32</v>
      </c>
      <c r="E17" s="15">
        <v>0.24</v>
      </c>
      <c r="F17" s="15">
        <v>7.92</v>
      </c>
      <c r="G17" s="15">
        <v>39.6</v>
      </c>
      <c r="H17" s="20">
        <v>0</v>
      </c>
      <c r="I17" s="36"/>
    </row>
    <row r="18" spans="1:9" ht="17.25" customHeight="1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190</v>
      </c>
      <c r="D19" s="80"/>
      <c r="E19" s="80"/>
      <c r="F19" s="80"/>
      <c r="G19" s="99">
        <f>G20+G21</f>
        <v>282.3</v>
      </c>
      <c r="H19" s="80"/>
      <c r="I19" s="100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10"/>
      <c r="B21" s="4" t="s">
        <v>125</v>
      </c>
      <c r="C21" s="12">
        <v>40</v>
      </c>
      <c r="D21" s="12">
        <v>3</v>
      </c>
      <c r="E21" s="12">
        <v>3.92</v>
      </c>
      <c r="F21" s="12">
        <v>29.76</v>
      </c>
      <c r="G21" s="12">
        <v>166.8</v>
      </c>
      <c r="H21" s="17">
        <v>0</v>
      </c>
      <c r="I21" s="39"/>
    </row>
    <row r="22" spans="1:9" ht="15">
      <c r="A22" s="86" t="s">
        <v>13</v>
      </c>
      <c r="B22" s="87"/>
      <c r="C22" s="101">
        <f>C23+C24+C25+C26+C27+C28+C29+C30</f>
        <v>416.8</v>
      </c>
      <c r="D22" s="82"/>
      <c r="E22" s="82"/>
      <c r="F22" s="82"/>
      <c r="G22" s="81">
        <f>G23+G24+G25+G26+G27+G28+G29+G30</f>
        <v>382.90000000000003</v>
      </c>
      <c r="H22" s="82"/>
      <c r="I22" s="84"/>
    </row>
    <row r="23" spans="1:10" ht="30">
      <c r="A23" s="8"/>
      <c r="B23" s="38" t="s">
        <v>138</v>
      </c>
      <c r="C23" s="15">
        <v>40</v>
      </c>
      <c r="D23" s="15">
        <v>0.77</v>
      </c>
      <c r="E23" s="15">
        <v>2.11</v>
      </c>
      <c r="F23" s="15">
        <v>4.61</v>
      </c>
      <c r="G23" s="15">
        <v>40.74</v>
      </c>
      <c r="H23" s="20">
        <v>4.02</v>
      </c>
      <c r="I23" s="23">
        <v>26</v>
      </c>
      <c r="J23" s="124"/>
    </row>
    <row r="24" spans="1:9" ht="15">
      <c r="A24" s="9"/>
      <c r="B24" s="2" t="s">
        <v>66</v>
      </c>
      <c r="C24" s="12">
        <v>165</v>
      </c>
      <c r="D24" s="12">
        <v>13.55</v>
      </c>
      <c r="E24" s="12">
        <v>12.05</v>
      </c>
      <c r="F24" s="12">
        <v>12.06</v>
      </c>
      <c r="G24" s="12">
        <v>211.88</v>
      </c>
      <c r="H24" s="17">
        <v>19.3</v>
      </c>
      <c r="I24" s="24">
        <v>298</v>
      </c>
    </row>
    <row r="25" spans="1:9" ht="15">
      <c r="A25" s="9"/>
      <c r="B25" s="49" t="s">
        <v>40</v>
      </c>
      <c r="C25" s="12">
        <v>20</v>
      </c>
      <c r="D25" s="12">
        <v>0.36</v>
      </c>
      <c r="E25" s="12">
        <v>1.77</v>
      </c>
      <c r="F25" s="12">
        <v>1.73</v>
      </c>
      <c r="G25" s="12">
        <v>24.49</v>
      </c>
      <c r="H25" s="17">
        <v>0.47</v>
      </c>
      <c r="I25" s="24">
        <v>355</v>
      </c>
    </row>
    <row r="26" spans="1:9" ht="16.5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2" t="s">
        <v>98</v>
      </c>
      <c r="C27" s="14">
        <v>25</v>
      </c>
      <c r="D27" s="14">
        <v>1.65</v>
      </c>
      <c r="E27" s="14">
        <v>0.3</v>
      </c>
      <c r="F27" s="14">
        <v>9.9</v>
      </c>
      <c r="G27" s="54">
        <v>49.5</v>
      </c>
      <c r="H27" s="19">
        <v>0</v>
      </c>
      <c r="I27" s="34"/>
    </row>
    <row r="28" spans="1:9" ht="15.75" thickBot="1">
      <c r="A28" s="29"/>
      <c r="B28" s="30" t="s">
        <v>28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81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3"/>
    </row>
    <row r="30" spans="1:9" ht="15">
      <c r="A30" s="9"/>
      <c r="B30" s="3" t="s">
        <v>110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53"/>
    </row>
    <row r="31" spans="1:9" ht="29.25" thickBot="1">
      <c r="A31" s="92" t="s">
        <v>18</v>
      </c>
      <c r="B31" s="93"/>
      <c r="C31" s="93"/>
      <c r="D31" s="35">
        <f>SUM(D5:D30)</f>
        <v>67.44000000000001</v>
      </c>
      <c r="E31" s="35">
        <f>SUM(E5:E30)</f>
        <v>72.17</v>
      </c>
      <c r="F31" s="35">
        <f>SUM(F5:F30)</f>
        <v>224.68999999999997</v>
      </c>
      <c r="G31" s="35">
        <f>G4+G9+G12+G19+G22</f>
        <v>1833.18</v>
      </c>
      <c r="H31" s="35">
        <f>SUM(H5:H30)</f>
        <v>128.52999999999997</v>
      </c>
      <c r="I31" s="94"/>
    </row>
    <row r="32" spans="1:9" ht="0.75" customHeight="1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5.75">
      <c r="A33" s="130" t="s">
        <v>30</v>
      </c>
      <c r="B33" s="130"/>
      <c r="C33" s="130"/>
      <c r="D33" s="130"/>
      <c r="E33" s="130"/>
      <c r="F33" s="130"/>
      <c r="G33" s="130"/>
      <c r="H33" s="130"/>
      <c r="I33" s="130"/>
    </row>
  </sheetData>
  <sheetProtection/>
  <mergeCells count="9">
    <mergeCell ref="I1:I2"/>
    <mergeCell ref="A32:I32"/>
    <mergeCell ref="A33:I33"/>
    <mergeCell ref="A1:A2"/>
    <mergeCell ref="B1:B2"/>
    <mergeCell ref="C1:C2"/>
    <mergeCell ref="D1:F1"/>
    <mergeCell ref="G1:G2"/>
    <mergeCell ref="H1:H2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44557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C5+C6+C8</f>
        <v>325</v>
      </c>
      <c r="D4" s="82"/>
      <c r="E4" s="82"/>
      <c r="F4" s="82"/>
      <c r="G4" s="81">
        <v>350.15</v>
      </c>
      <c r="H4" s="82"/>
      <c r="I4" s="84"/>
    </row>
    <row r="5" spans="1:9" ht="25.5" customHeight="1">
      <c r="A5" s="8"/>
      <c r="B5" s="1" t="s">
        <v>75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57"/>
      <c r="B7" s="121" t="s">
        <v>124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122">
        <v>227</v>
      </c>
    </row>
    <row r="8" spans="1:9" ht="15.75" thickBot="1">
      <c r="A8" s="29"/>
      <c r="B8" s="30" t="s">
        <v>93</v>
      </c>
      <c r="C8" s="31">
        <v>150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61" t="s">
        <v>25</v>
      </c>
    </row>
    <row r="9" spans="1:9" ht="15">
      <c r="A9" s="79" t="s">
        <v>101</v>
      </c>
      <c r="B9" s="71"/>
      <c r="C9" s="105">
        <v>0.05</v>
      </c>
      <c r="D9" s="65"/>
      <c r="E9" s="65"/>
      <c r="F9" s="65"/>
      <c r="G9" s="96">
        <f>G10+G11</f>
        <v>75.29</v>
      </c>
      <c r="H9" s="67"/>
      <c r="I9" s="72"/>
    </row>
    <row r="10" spans="1:9" ht="15">
      <c r="A10" s="10"/>
      <c r="B10" s="4" t="s">
        <v>60</v>
      </c>
      <c r="C10" s="12" t="s">
        <v>61</v>
      </c>
      <c r="D10" s="12">
        <v>0.28</v>
      </c>
      <c r="E10" s="12">
        <v>0.28</v>
      </c>
      <c r="F10" s="12">
        <v>6.9</v>
      </c>
      <c r="G10" s="12">
        <v>33.09</v>
      </c>
      <c r="H10" s="17">
        <v>7.04</v>
      </c>
      <c r="I10" s="24">
        <v>368</v>
      </c>
    </row>
    <row r="11" spans="1:9" ht="15.75" thickBot="1">
      <c r="A11" s="29"/>
      <c r="B11" s="30" t="s">
        <v>26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50">
        <v>399</v>
      </c>
    </row>
    <row r="12" spans="1:9" ht="15">
      <c r="A12" s="97" t="s">
        <v>11</v>
      </c>
      <c r="B12" s="98"/>
      <c r="C12" s="99">
        <f>C13+C14+C15+C16+C17+C18+C19</f>
        <v>505</v>
      </c>
      <c r="D12" s="80"/>
      <c r="E12" s="80"/>
      <c r="F12" s="80"/>
      <c r="G12" s="99">
        <f>G13+G14+G15+G16+G17+G18+G19</f>
        <v>724</v>
      </c>
      <c r="H12" s="80"/>
      <c r="I12" s="100"/>
    </row>
    <row r="13" spans="1:9" ht="15">
      <c r="A13" s="88"/>
      <c r="B13" s="38" t="s">
        <v>52</v>
      </c>
      <c r="C13" s="15">
        <v>45</v>
      </c>
      <c r="D13" s="15">
        <v>0.66</v>
      </c>
      <c r="E13" s="15">
        <v>2.04</v>
      </c>
      <c r="F13" s="15">
        <v>3.87</v>
      </c>
      <c r="G13" s="43">
        <v>36.46</v>
      </c>
      <c r="H13" s="20">
        <v>1.58</v>
      </c>
      <c r="I13" s="23">
        <v>41</v>
      </c>
    </row>
    <row r="14" spans="1:10" ht="23.25" customHeight="1">
      <c r="A14" s="89"/>
      <c r="B14" s="4" t="s">
        <v>139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124"/>
    </row>
    <row r="15" spans="1:9" ht="15">
      <c r="A15" s="90"/>
      <c r="B15" s="5" t="s">
        <v>123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5">
      <c r="A16" s="91"/>
      <c r="B16" s="62" t="s">
        <v>103</v>
      </c>
      <c r="C16" s="63">
        <v>30</v>
      </c>
      <c r="D16" s="63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5.75" customHeight="1">
      <c r="A17" s="9"/>
      <c r="B17" s="2" t="s">
        <v>79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9"/>
      <c r="B18" s="2" t="s">
        <v>27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104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97" t="s">
        <v>12</v>
      </c>
      <c r="B20" s="98"/>
      <c r="C20" s="99">
        <f>C21+C22+C23</f>
        <v>205</v>
      </c>
      <c r="D20" s="80"/>
      <c r="E20" s="80"/>
      <c r="F20" s="80"/>
      <c r="G20" s="99">
        <f>G21+G22+G23</f>
        <v>256.21000000000004</v>
      </c>
      <c r="H20" s="80"/>
      <c r="I20" s="100"/>
    </row>
    <row r="21" spans="1:10" ht="15">
      <c r="A21" s="10"/>
      <c r="B21" s="3" t="s">
        <v>80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124"/>
    </row>
    <row r="22" spans="1:9" ht="15">
      <c r="A22" s="10"/>
      <c r="B22" s="4" t="s">
        <v>117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52">
        <v>123</v>
      </c>
    </row>
    <row r="23" spans="1:9" ht="15.75" thickBot="1">
      <c r="A23" s="10"/>
      <c r="B23" s="4" t="s">
        <v>126</v>
      </c>
      <c r="C23" s="12">
        <v>40</v>
      </c>
      <c r="D23" s="12">
        <v>0.04</v>
      </c>
      <c r="E23" s="12">
        <v>0</v>
      </c>
      <c r="F23" s="12">
        <v>31.73</v>
      </c>
      <c r="G23" s="12">
        <v>128.27</v>
      </c>
      <c r="H23" s="17">
        <v>0</v>
      </c>
      <c r="I23" s="39"/>
    </row>
    <row r="24" spans="1:9" ht="15">
      <c r="A24" s="86" t="s">
        <v>13</v>
      </c>
      <c r="B24" s="87"/>
      <c r="C24" s="101">
        <f>C26+C27+C28+C29+C30+C31+C32</f>
        <v>380.8</v>
      </c>
      <c r="D24" s="82"/>
      <c r="E24" s="82"/>
      <c r="F24" s="82"/>
      <c r="G24" s="81">
        <f>G26+G27+G28+G29+G30+G31+G32</f>
        <v>340.94000000000005</v>
      </c>
      <c r="H24" s="82"/>
      <c r="I24" s="84"/>
    </row>
    <row r="25" spans="1:10" ht="15">
      <c r="A25" s="123"/>
      <c r="B25" s="38" t="s">
        <v>87</v>
      </c>
      <c r="C25" s="11">
        <v>40</v>
      </c>
      <c r="D25" s="11">
        <v>0.66</v>
      </c>
      <c r="E25" s="11">
        <v>2.04</v>
      </c>
      <c r="F25" s="11">
        <v>3.87</v>
      </c>
      <c r="G25" s="11" t="s">
        <v>143</v>
      </c>
      <c r="H25" s="22">
        <v>1.58</v>
      </c>
      <c r="I25" s="27">
        <v>33</v>
      </c>
      <c r="J25" s="124"/>
    </row>
    <row r="26" spans="1:9" ht="15">
      <c r="A26" s="8"/>
      <c r="B26" s="1" t="s">
        <v>67</v>
      </c>
      <c r="C26" s="15">
        <v>74</v>
      </c>
      <c r="D26" s="15">
        <v>11.76</v>
      </c>
      <c r="E26" s="15">
        <v>11.78</v>
      </c>
      <c r="F26" s="15">
        <v>5.63</v>
      </c>
      <c r="G26" s="15">
        <v>176.18</v>
      </c>
      <c r="H26" s="20">
        <v>0.25</v>
      </c>
      <c r="I26" s="23">
        <v>282</v>
      </c>
    </row>
    <row r="27" spans="1:9" ht="15">
      <c r="A27" s="9"/>
      <c r="B27" s="5" t="s">
        <v>122</v>
      </c>
      <c r="C27" s="15">
        <v>120</v>
      </c>
      <c r="D27" s="15">
        <v>2.86</v>
      </c>
      <c r="E27" s="15">
        <v>2.48</v>
      </c>
      <c r="F27" s="15">
        <v>8.8</v>
      </c>
      <c r="G27" s="15">
        <v>70.72</v>
      </c>
      <c r="H27" s="20">
        <v>22.99</v>
      </c>
      <c r="I27" s="23">
        <v>336</v>
      </c>
    </row>
    <row r="28" spans="1:9" ht="15">
      <c r="A28" s="90"/>
      <c r="B28" s="5" t="s">
        <v>91</v>
      </c>
      <c r="C28" s="15">
        <v>150</v>
      </c>
      <c r="D28" s="15">
        <v>0.07</v>
      </c>
      <c r="E28" s="15">
        <v>0.02</v>
      </c>
      <c r="F28" s="15">
        <v>5</v>
      </c>
      <c r="G28" s="15">
        <v>20.46</v>
      </c>
      <c r="H28" s="43">
        <v>0.04</v>
      </c>
      <c r="I28" s="23" t="s">
        <v>29</v>
      </c>
    </row>
    <row r="29" spans="1:9" ht="15">
      <c r="A29" s="9"/>
      <c r="B29" s="2" t="s">
        <v>98</v>
      </c>
      <c r="C29" s="14">
        <v>25</v>
      </c>
      <c r="D29" s="14">
        <v>1.65</v>
      </c>
      <c r="E29" s="14">
        <v>0.3</v>
      </c>
      <c r="F29" s="14">
        <v>9.9</v>
      </c>
      <c r="G29" s="54">
        <v>49.5</v>
      </c>
      <c r="H29" s="19">
        <v>0</v>
      </c>
      <c r="I29" s="34"/>
    </row>
    <row r="30" spans="1:9" ht="15.75" thickBot="1">
      <c r="A30" s="29"/>
      <c r="B30" s="30" t="s">
        <v>104</v>
      </c>
      <c r="C30" s="31">
        <v>10</v>
      </c>
      <c r="D30" s="31">
        <v>0.76</v>
      </c>
      <c r="E30" s="31">
        <v>0.08</v>
      </c>
      <c r="F30" s="31">
        <v>4.9</v>
      </c>
      <c r="G30" s="31">
        <v>23.5</v>
      </c>
      <c r="H30" s="32">
        <v>0</v>
      </c>
      <c r="I30" s="33"/>
    </row>
    <row r="31" spans="1:9" ht="15">
      <c r="A31" s="10"/>
      <c r="B31" s="3" t="s">
        <v>81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3"/>
    </row>
    <row r="32" spans="1:9" ht="15">
      <c r="A32" s="9"/>
      <c r="B32" s="3" t="s">
        <v>110</v>
      </c>
      <c r="C32" s="13">
        <v>1</v>
      </c>
      <c r="D32" s="13">
        <v>0.03</v>
      </c>
      <c r="E32" s="13">
        <v>0.01</v>
      </c>
      <c r="F32" s="13">
        <v>0.07</v>
      </c>
      <c r="G32" s="13">
        <v>0.42</v>
      </c>
      <c r="H32" s="13">
        <v>1.04</v>
      </c>
      <c r="I32" s="53"/>
    </row>
    <row r="33" spans="1:9" ht="18" customHeight="1" thickBot="1">
      <c r="A33" s="92" t="s">
        <v>19</v>
      </c>
      <c r="B33" s="93"/>
      <c r="C33" s="93"/>
      <c r="D33" s="35">
        <f>SUM(D5:D32)</f>
        <v>67.93</v>
      </c>
      <c r="E33" s="35">
        <f>SUM(E5:E32)</f>
        <v>55.10999999999999</v>
      </c>
      <c r="F33" s="35">
        <f>SUM(F5:F32)</f>
        <v>250.17000000000002</v>
      </c>
      <c r="G33" s="35">
        <f>G4+G9+G12+G20+G24</f>
        <v>1746.5900000000001</v>
      </c>
      <c r="H33" s="35">
        <f>SUM(H5:H32)</f>
        <v>48.68</v>
      </c>
      <c r="I33" s="94"/>
    </row>
    <row r="34" spans="1:9" ht="15">
      <c r="A34" s="138" t="s">
        <v>118</v>
      </c>
      <c r="B34" s="138"/>
      <c r="C34" s="138"/>
      <c r="D34" s="138"/>
      <c r="E34" s="138"/>
      <c r="F34" s="138"/>
      <c r="G34" s="138"/>
      <c r="H34" s="138"/>
      <c r="I34" s="138"/>
    </row>
  </sheetData>
  <sheetProtection/>
  <mergeCells count="8"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44532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325</v>
      </c>
      <c r="D4" s="82"/>
      <c r="E4" s="82"/>
      <c r="F4" s="82"/>
      <c r="G4" s="81">
        <f>G5+G6+G7</f>
        <v>305.71</v>
      </c>
      <c r="H4" s="82"/>
      <c r="I4" s="84"/>
    </row>
    <row r="5" spans="1:9" ht="17.25" customHeight="1">
      <c r="A5" s="8"/>
      <c r="B5" s="1" t="s">
        <v>76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116" t="s">
        <v>91</v>
      </c>
      <c r="C7" s="56">
        <v>150</v>
      </c>
      <c r="D7" s="56">
        <v>0.07</v>
      </c>
      <c r="E7" s="56">
        <v>0.02</v>
      </c>
      <c r="F7" s="56">
        <v>5</v>
      </c>
      <c r="G7" s="56">
        <v>20.46</v>
      </c>
      <c r="H7" s="109">
        <v>0.04</v>
      </c>
      <c r="I7" s="75" t="s">
        <v>29</v>
      </c>
    </row>
    <row r="8" spans="1:9" ht="15">
      <c r="A8" s="79" t="s">
        <v>101</v>
      </c>
      <c r="B8" s="71"/>
      <c r="C8" s="105">
        <v>0.05</v>
      </c>
      <c r="D8" s="65"/>
      <c r="E8" s="58"/>
      <c r="F8" s="58"/>
      <c r="G8" s="60">
        <f>G9+G10</f>
        <v>83.23</v>
      </c>
      <c r="H8" s="74"/>
      <c r="I8" s="111"/>
    </row>
    <row r="9" spans="1:10" ht="15">
      <c r="A9" s="57"/>
      <c r="B9" s="4" t="s">
        <v>141</v>
      </c>
      <c r="C9" s="12" t="s">
        <v>142</v>
      </c>
      <c r="D9" s="12">
        <v>0.35</v>
      </c>
      <c r="E9" s="12">
        <v>0.26</v>
      </c>
      <c r="F9" s="12">
        <v>8.99</v>
      </c>
      <c r="G9" s="12">
        <v>41.03</v>
      </c>
      <c r="H9" s="17">
        <v>4.37</v>
      </c>
      <c r="I9" s="51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50">
        <v>399</v>
      </c>
    </row>
    <row r="11" spans="1:9" ht="15">
      <c r="A11" s="97" t="s">
        <v>11</v>
      </c>
      <c r="B11" s="98"/>
      <c r="C11" s="99">
        <f>C12+C13+C14+C16+C17+C18</f>
        <v>540</v>
      </c>
      <c r="D11" s="80"/>
      <c r="E11" s="80"/>
      <c r="F11" s="80"/>
      <c r="G11" s="99">
        <f>G12+G13+G14+G16+G17+G18</f>
        <v>605.4200000000001</v>
      </c>
      <c r="H11" s="80"/>
      <c r="I11" s="100"/>
    </row>
    <row r="12" spans="1:10" ht="15">
      <c r="A12" s="103"/>
      <c r="B12" s="1" t="s">
        <v>85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124"/>
    </row>
    <row r="13" spans="1:9" ht="30" customHeight="1">
      <c r="A13" s="89"/>
      <c r="B13" s="4" t="s">
        <v>112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113</v>
      </c>
    </row>
    <row r="14" spans="1:10" ht="15">
      <c r="A14" s="90"/>
      <c r="B14" s="5" t="s">
        <v>120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124"/>
    </row>
    <row r="15" spans="1:10" ht="15">
      <c r="A15" s="90"/>
      <c r="B15" s="5" t="s">
        <v>46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124"/>
    </row>
    <row r="16" spans="1:9" ht="15.75" customHeight="1">
      <c r="A16" s="9"/>
      <c r="B16" s="2" t="s">
        <v>37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205</v>
      </c>
      <c r="D19" s="80"/>
      <c r="E19" s="80"/>
      <c r="F19" s="80"/>
      <c r="G19" s="99">
        <f>G20+G21</f>
        <v>285.13</v>
      </c>
      <c r="H19" s="80"/>
      <c r="I19" s="100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9" ht="15.75" thickBot="1">
      <c r="A21" s="29"/>
      <c r="B21" s="116" t="s">
        <v>74</v>
      </c>
      <c r="C21" s="56">
        <v>60</v>
      </c>
      <c r="D21" s="56">
        <v>5.1</v>
      </c>
      <c r="E21" s="56">
        <v>6.85</v>
      </c>
      <c r="F21" s="56">
        <v>31.12</v>
      </c>
      <c r="G21" s="56">
        <v>208.28</v>
      </c>
      <c r="H21" s="110">
        <v>0.26</v>
      </c>
      <c r="I21" s="50">
        <v>460</v>
      </c>
    </row>
    <row r="22" spans="1:9" ht="15">
      <c r="A22" s="97" t="s">
        <v>13</v>
      </c>
      <c r="B22" s="98"/>
      <c r="C22" s="115">
        <f>C23+C24+C25+C26+C27+C28+C29</f>
        <v>431.8</v>
      </c>
      <c r="D22" s="80"/>
      <c r="E22" s="80"/>
      <c r="F22" s="80"/>
      <c r="G22" s="113">
        <f>G23+G24+G25+G26+G27+G28+G29</f>
        <v>411.24000000000007</v>
      </c>
      <c r="H22" s="80"/>
      <c r="I22" s="100"/>
    </row>
    <row r="23" spans="1:9" ht="30">
      <c r="A23" s="9"/>
      <c r="B23" s="4" t="s">
        <v>114</v>
      </c>
      <c r="C23" s="11">
        <v>90</v>
      </c>
      <c r="D23" s="11">
        <v>14.73</v>
      </c>
      <c r="E23" s="11">
        <v>6.72</v>
      </c>
      <c r="F23" s="11">
        <v>5.01</v>
      </c>
      <c r="G23" s="11">
        <v>139.8</v>
      </c>
      <c r="H23" s="11">
        <v>1.05</v>
      </c>
      <c r="I23" s="27">
        <v>272</v>
      </c>
    </row>
    <row r="24" spans="1:9" ht="30">
      <c r="A24" s="90"/>
      <c r="B24" s="5" t="s">
        <v>70</v>
      </c>
      <c r="C24" s="15">
        <v>150</v>
      </c>
      <c r="D24" s="15">
        <v>3.72</v>
      </c>
      <c r="E24" s="15">
        <v>5.7</v>
      </c>
      <c r="F24" s="15">
        <v>23.12</v>
      </c>
      <c r="G24" s="15">
        <v>159.28</v>
      </c>
      <c r="H24" s="21">
        <v>19.09</v>
      </c>
      <c r="I24" s="23">
        <v>151</v>
      </c>
    </row>
    <row r="25" spans="1:9" ht="15">
      <c r="A25" s="90"/>
      <c r="B25" s="2" t="s">
        <v>93</v>
      </c>
      <c r="C25" s="12">
        <v>150</v>
      </c>
      <c r="D25" s="12">
        <v>0.13</v>
      </c>
      <c r="E25" s="12">
        <v>0.03</v>
      </c>
      <c r="F25" s="12">
        <v>6.21</v>
      </c>
      <c r="G25" s="12">
        <v>26.83</v>
      </c>
      <c r="H25" s="17">
        <v>2.84</v>
      </c>
      <c r="I25" s="24" t="s">
        <v>25</v>
      </c>
    </row>
    <row r="26" spans="1:9" ht="15">
      <c r="A26" s="9"/>
      <c r="B26" s="2" t="s">
        <v>98</v>
      </c>
      <c r="C26" s="14">
        <v>25</v>
      </c>
      <c r="D26" s="14">
        <v>1.65</v>
      </c>
      <c r="E26" s="14">
        <v>0.3</v>
      </c>
      <c r="F26" s="14">
        <v>9.9</v>
      </c>
      <c r="G26" s="54">
        <v>49.5</v>
      </c>
      <c r="H26" s="19">
        <v>0</v>
      </c>
      <c r="I26" s="34"/>
    </row>
    <row r="27" spans="1:9" ht="15.75" thickBot="1">
      <c r="A27" s="29"/>
      <c r="B27" s="30" t="s">
        <v>28</v>
      </c>
      <c r="C27" s="31">
        <v>15</v>
      </c>
      <c r="D27" s="31">
        <v>1.14</v>
      </c>
      <c r="E27" s="31">
        <v>0.12</v>
      </c>
      <c r="F27" s="31">
        <v>7.35</v>
      </c>
      <c r="G27" s="31">
        <v>35.25</v>
      </c>
      <c r="H27" s="32">
        <v>0</v>
      </c>
      <c r="I27" s="33"/>
    </row>
    <row r="28" spans="1:9" ht="15">
      <c r="A28" s="10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5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39" customHeight="1" thickBot="1">
      <c r="A30" s="92" t="s">
        <v>22</v>
      </c>
      <c r="B30" s="93"/>
      <c r="C30" s="93"/>
      <c r="D30" s="35">
        <f>SUM(D5:D29)</f>
        <v>71.19</v>
      </c>
      <c r="E30" s="35">
        <f>SUM(E5:E29)</f>
        <v>54.029999999999994</v>
      </c>
      <c r="F30" s="35">
        <f>SUM(F5:F29)</f>
        <v>232.85</v>
      </c>
      <c r="G30" s="42">
        <f>G4+G8+G11+G19+G22</f>
        <v>1690.7300000000002</v>
      </c>
      <c r="H30" s="35">
        <f>SUM(H5:H29)</f>
        <v>73.56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7.25" customHeight="1" thickBot="1">
      <c r="A3" s="128">
        <v>44558</v>
      </c>
      <c r="B3" s="77"/>
      <c r="C3" s="77"/>
      <c r="D3" s="77"/>
      <c r="E3" s="77"/>
      <c r="F3" s="77"/>
      <c r="G3" s="77"/>
      <c r="H3" s="77"/>
      <c r="I3" s="78"/>
    </row>
    <row r="4" spans="1:9" ht="15" customHeight="1">
      <c r="A4" s="79" t="s">
        <v>10</v>
      </c>
      <c r="B4" s="80"/>
      <c r="C4" s="81">
        <f>C5+C6+C7</f>
        <v>360</v>
      </c>
      <c r="D4" s="82"/>
      <c r="E4" s="82"/>
      <c r="F4" s="82"/>
      <c r="G4" s="81">
        <f>G5+G6+G7</f>
        <v>349.55</v>
      </c>
      <c r="H4" s="82"/>
      <c r="I4" s="84"/>
    </row>
    <row r="5" spans="1:10" ht="30">
      <c r="A5" s="8"/>
      <c r="B5" s="1" t="s">
        <v>100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124"/>
    </row>
    <row r="6" spans="1:9" ht="15.75" customHeight="1">
      <c r="A6" s="8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71"/>
      <c r="C8" s="105">
        <v>0.05</v>
      </c>
      <c r="D8" s="65"/>
      <c r="E8" s="65"/>
      <c r="F8" s="65"/>
      <c r="G8" s="96">
        <f>G9+G10</f>
        <v>78.58000000000001</v>
      </c>
      <c r="H8" s="67"/>
      <c r="I8" s="64"/>
    </row>
    <row r="9" spans="1:9" ht="15">
      <c r="A9" s="112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5">
      <c r="A11" s="97" t="s">
        <v>11</v>
      </c>
      <c r="B11" s="98"/>
      <c r="C11" s="99">
        <f>C12+C13+C14+C15+C16+C17+C18</f>
        <v>530</v>
      </c>
      <c r="D11" s="80"/>
      <c r="E11" s="80"/>
      <c r="F11" s="80"/>
      <c r="G11" s="99">
        <f>G12+G13+G14+G15+G16+G17+G18</f>
        <v>558.53</v>
      </c>
      <c r="H11" s="80"/>
      <c r="I11" s="100"/>
    </row>
    <row r="12" spans="1:10" ht="15.75" customHeight="1">
      <c r="A12" s="88"/>
      <c r="B12" s="38" t="s">
        <v>127</v>
      </c>
      <c r="C12" s="15">
        <v>40</v>
      </c>
      <c r="D12" s="15">
        <v>0.74</v>
      </c>
      <c r="E12" s="15">
        <v>2.09</v>
      </c>
      <c r="F12" s="15">
        <v>4.23</v>
      </c>
      <c r="G12" s="15">
        <v>38.97</v>
      </c>
      <c r="H12" s="20">
        <v>8.72</v>
      </c>
      <c r="I12" s="23">
        <v>46</v>
      </c>
      <c r="J12" s="124"/>
    </row>
    <row r="13" spans="1:9" ht="23.25" customHeight="1">
      <c r="A13" s="89"/>
      <c r="B13" s="4" t="s">
        <v>109</v>
      </c>
      <c r="C13" s="15">
        <v>150</v>
      </c>
      <c r="D13" s="15">
        <v>7.19</v>
      </c>
      <c r="E13" s="15">
        <v>4.82</v>
      </c>
      <c r="F13" s="15">
        <v>14</v>
      </c>
      <c r="G13" s="15">
        <v>128.12</v>
      </c>
      <c r="H13" s="21">
        <v>5.74</v>
      </c>
      <c r="I13" s="23">
        <v>87</v>
      </c>
    </row>
    <row r="14" spans="1:9" ht="15">
      <c r="A14" s="90"/>
      <c r="B14" s="5" t="s">
        <v>50</v>
      </c>
      <c r="C14" s="15">
        <v>80</v>
      </c>
      <c r="D14" s="15">
        <v>11.59</v>
      </c>
      <c r="E14" s="15">
        <v>11.94</v>
      </c>
      <c r="F14" s="15">
        <v>5.22</v>
      </c>
      <c r="G14" s="15">
        <v>174.68</v>
      </c>
      <c r="H14" s="20">
        <v>0.16</v>
      </c>
      <c r="I14" s="23">
        <v>288</v>
      </c>
    </row>
    <row r="15" spans="1:9" ht="15">
      <c r="A15" s="90"/>
      <c r="B15" s="2" t="s">
        <v>35</v>
      </c>
      <c r="C15" s="44">
        <v>80</v>
      </c>
      <c r="D15" s="44">
        <v>1.98</v>
      </c>
      <c r="E15" s="44">
        <v>1.73</v>
      </c>
      <c r="F15" s="44">
        <v>20.75</v>
      </c>
      <c r="G15" s="44">
        <v>106.46</v>
      </c>
      <c r="H15" s="44">
        <v>0</v>
      </c>
      <c r="I15" s="48">
        <v>316</v>
      </c>
    </row>
    <row r="16" spans="1:9" ht="16.5" customHeight="1">
      <c r="A16" s="91"/>
      <c r="B16" s="5" t="s">
        <v>65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.75" customHeight="1">
      <c r="A19" s="97" t="s">
        <v>12</v>
      </c>
      <c r="B19" s="98"/>
      <c r="C19" s="99">
        <f>C20+C21</f>
        <v>210</v>
      </c>
      <c r="D19" s="80"/>
      <c r="E19" s="80"/>
      <c r="F19" s="80"/>
      <c r="G19" s="99">
        <f>G20+G21</f>
        <v>309.6</v>
      </c>
      <c r="H19" s="80"/>
      <c r="I19" s="100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9"/>
      <c r="B21" s="4" t="s">
        <v>33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7" t="s">
        <v>34</v>
      </c>
    </row>
    <row r="22" spans="1:9" ht="15">
      <c r="A22" s="86" t="s">
        <v>13</v>
      </c>
      <c r="B22" s="87"/>
      <c r="C22" s="101">
        <f>C23+C24+C25+C26+C27+C28+C29</f>
        <v>421</v>
      </c>
      <c r="D22" s="82"/>
      <c r="E22" s="82"/>
      <c r="F22" s="82"/>
      <c r="G22" s="81">
        <f>G23+G24+G25+G26+G27+G28+G29</f>
        <v>412.28</v>
      </c>
      <c r="H22" s="82"/>
      <c r="I22" s="84"/>
    </row>
    <row r="23" spans="1:10" ht="15">
      <c r="A23" s="103"/>
      <c r="B23" s="38" t="s">
        <v>133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124"/>
    </row>
    <row r="24" spans="1:9" ht="23.25" customHeight="1">
      <c r="A24" s="9"/>
      <c r="B24" s="5" t="s">
        <v>68</v>
      </c>
      <c r="C24" s="15">
        <v>60</v>
      </c>
      <c r="D24" s="15">
        <v>11.69</v>
      </c>
      <c r="E24" s="15">
        <v>6.41</v>
      </c>
      <c r="F24" s="15">
        <v>8.59</v>
      </c>
      <c r="G24" s="15">
        <v>139.5</v>
      </c>
      <c r="H24" s="20">
        <v>0.65</v>
      </c>
      <c r="I24" s="23" t="s">
        <v>41</v>
      </c>
    </row>
    <row r="25" spans="1:9" ht="15">
      <c r="A25" s="90"/>
      <c r="B25" s="4" t="s">
        <v>38</v>
      </c>
      <c r="C25" s="12">
        <v>130</v>
      </c>
      <c r="D25" s="12">
        <v>3.29</v>
      </c>
      <c r="E25" s="12">
        <v>2.73</v>
      </c>
      <c r="F25" s="12">
        <v>22.06</v>
      </c>
      <c r="G25" s="12">
        <v>126.37</v>
      </c>
      <c r="H25" s="12">
        <v>18.91</v>
      </c>
      <c r="I25" s="24">
        <v>321</v>
      </c>
    </row>
    <row r="26" spans="1:9" ht="15">
      <c r="A26" s="90"/>
      <c r="B26" s="2" t="s">
        <v>93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25</v>
      </c>
    </row>
    <row r="27" spans="1:9" ht="13.5" customHeight="1">
      <c r="A27" s="9"/>
      <c r="B27" s="2" t="s">
        <v>98</v>
      </c>
      <c r="C27" s="14">
        <v>25</v>
      </c>
      <c r="D27" s="14">
        <v>1.65</v>
      </c>
      <c r="E27" s="14">
        <v>0.3</v>
      </c>
      <c r="F27" s="14">
        <v>9.9</v>
      </c>
      <c r="G27" s="54">
        <v>49.5</v>
      </c>
      <c r="H27" s="19">
        <v>0</v>
      </c>
      <c r="I27" s="34"/>
    </row>
    <row r="28" spans="1:9" ht="15.75" thickBot="1">
      <c r="A28" s="29"/>
      <c r="B28" s="55" t="s">
        <v>28</v>
      </c>
      <c r="C28" s="56">
        <v>15</v>
      </c>
      <c r="D28" s="56">
        <v>1.14</v>
      </c>
      <c r="E28" s="56">
        <v>0.12</v>
      </c>
      <c r="F28" s="56">
        <v>7.35</v>
      </c>
      <c r="G28" s="56">
        <v>35.25</v>
      </c>
      <c r="H28" s="56">
        <v>0</v>
      </c>
      <c r="I28" s="33"/>
    </row>
    <row r="29" spans="1:9" ht="15">
      <c r="A29" s="10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30.75" customHeight="1" thickBot="1">
      <c r="A30" s="92" t="s">
        <v>20</v>
      </c>
      <c r="B30" s="93"/>
      <c r="C30" s="93"/>
      <c r="D30" s="42">
        <f>SUM(D5:D29)</f>
        <v>64.79999999999998</v>
      </c>
      <c r="E30" s="35">
        <f>SUM(E5:E29)</f>
        <v>58.04999999999999</v>
      </c>
      <c r="F30" s="35">
        <f>SUM(F5:F29)</f>
        <v>227.47000000000003</v>
      </c>
      <c r="G30" s="35">
        <f>G4+G8+G11+G19+G22</f>
        <v>1708.54</v>
      </c>
      <c r="H30" s="35">
        <f>SUM(H5:H29)</f>
        <v>112.34000000000002</v>
      </c>
      <c r="I30" s="94"/>
    </row>
    <row r="31" spans="1:9" ht="0.75" customHeight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  <row r="33" ht="12.75">
      <c r="A33" s="127" t="s">
        <v>135</v>
      </c>
    </row>
    <row r="34" ht="12.75">
      <c r="A34" t="s">
        <v>134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62" bottom="0.27" header="0.5" footer="0.1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7.25" customHeight="1" thickBot="1">
      <c r="A3" s="139">
        <v>44559</v>
      </c>
      <c r="B3" s="140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335.55</v>
      </c>
      <c r="H4" s="82"/>
      <c r="I4" s="84"/>
    </row>
    <row r="5" spans="1:9" ht="15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107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61">
        <v>397</v>
      </c>
    </row>
    <row r="8" spans="1:9" ht="15">
      <c r="A8" s="79" t="s">
        <v>101</v>
      </c>
      <c r="B8" s="71"/>
      <c r="C8" s="105">
        <v>0.05</v>
      </c>
      <c r="D8" s="65"/>
      <c r="E8" s="65"/>
      <c r="F8" s="65"/>
      <c r="G8" s="96">
        <f>G9+G10</f>
        <v>134.36</v>
      </c>
      <c r="H8" s="73"/>
      <c r="I8" s="64"/>
    </row>
    <row r="9" spans="1:10" ht="15">
      <c r="A9" s="10"/>
      <c r="B9" s="4" t="s">
        <v>137</v>
      </c>
      <c r="C9" s="12" t="s">
        <v>140</v>
      </c>
      <c r="D9" s="12">
        <v>1.44</v>
      </c>
      <c r="E9" s="12">
        <v>0.48</v>
      </c>
      <c r="F9" s="12">
        <v>20.16</v>
      </c>
      <c r="G9" s="12">
        <v>92.16</v>
      </c>
      <c r="H9" s="17">
        <v>9.6</v>
      </c>
      <c r="I9" s="52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50">
        <v>399</v>
      </c>
    </row>
    <row r="11" spans="1:9" ht="15">
      <c r="A11" s="97" t="s">
        <v>11</v>
      </c>
      <c r="B11" s="98"/>
      <c r="C11" s="99">
        <f>C12+C13+C14+C15+C16+C17+C18</f>
        <v>590</v>
      </c>
      <c r="D11" s="80"/>
      <c r="E11" s="80"/>
      <c r="F11" s="80"/>
      <c r="G11" s="113">
        <f>G12+G13+G14+G15+G16+G17+G18</f>
        <v>683.5899999999999</v>
      </c>
      <c r="H11" s="114"/>
      <c r="I11" s="100"/>
    </row>
    <row r="12" spans="1:9" ht="29.25" customHeight="1">
      <c r="A12" s="88"/>
      <c r="B12" s="38" t="s">
        <v>82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89"/>
      <c r="B13" s="4" t="s">
        <v>42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90"/>
      <c r="B14" s="5" t="s">
        <v>69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90"/>
      <c r="B15" s="5" t="s">
        <v>88</v>
      </c>
      <c r="C15" s="15">
        <v>150</v>
      </c>
      <c r="D15" s="15">
        <v>3.3</v>
      </c>
      <c r="E15" s="15">
        <v>4.23</v>
      </c>
      <c r="F15" s="15">
        <v>17.82</v>
      </c>
      <c r="G15" s="43">
        <v>124.1</v>
      </c>
      <c r="H15" s="20">
        <v>20.23</v>
      </c>
      <c r="I15" s="25" t="s">
        <v>89</v>
      </c>
    </row>
    <row r="16" spans="1:9" ht="17.25" customHeight="1">
      <c r="A16" s="9"/>
      <c r="B16" s="2" t="s">
        <v>72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5" customHeight="1">
      <c r="A17" s="9"/>
      <c r="B17" s="2" t="s">
        <v>27</v>
      </c>
      <c r="C17" s="14">
        <v>20</v>
      </c>
      <c r="D17" s="14">
        <v>1.65</v>
      </c>
      <c r="E17" s="14">
        <v>0.3</v>
      </c>
      <c r="F17" s="14">
        <v>9.9</v>
      </c>
      <c r="G17" s="54">
        <v>49.5</v>
      </c>
      <c r="H17" s="19">
        <v>0</v>
      </c>
      <c r="I17" s="34"/>
    </row>
    <row r="18" spans="1:9" ht="15.75" thickBot="1">
      <c r="A18" s="29"/>
      <c r="B18" s="30" t="s">
        <v>28</v>
      </c>
      <c r="C18" s="31">
        <v>15</v>
      </c>
      <c r="D18" s="31">
        <v>1.14</v>
      </c>
      <c r="E18" s="31">
        <v>0.12</v>
      </c>
      <c r="F18" s="31">
        <v>7.35</v>
      </c>
      <c r="G18" s="31">
        <v>35.25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170</v>
      </c>
      <c r="D19" s="80"/>
      <c r="E19" s="80"/>
      <c r="F19" s="80"/>
      <c r="G19" s="99">
        <f>G20+G21</f>
        <v>215.53</v>
      </c>
      <c r="H19" s="80"/>
      <c r="I19" s="100"/>
    </row>
    <row r="20" spans="1:9" ht="15">
      <c r="A20" s="9"/>
      <c r="B20" s="3" t="s">
        <v>84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</row>
    <row r="21" spans="1:9" ht="15.75" thickBot="1">
      <c r="A21" s="29"/>
      <c r="B21" s="40" t="s">
        <v>63</v>
      </c>
      <c r="C21" s="31">
        <v>20</v>
      </c>
      <c r="D21" s="31">
        <v>1.79</v>
      </c>
      <c r="E21" s="31">
        <v>2.93</v>
      </c>
      <c r="F21" s="31">
        <v>14.93</v>
      </c>
      <c r="G21" s="31">
        <v>94.03</v>
      </c>
      <c r="H21" s="32">
        <v>0.02</v>
      </c>
      <c r="I21" s="61">
        <v>491</v>
      </c>
    </row>
    <row r="22" spans="1:9" ht="15">
      <c r="A22" s="97" t="s">
        <v>13</v>
      </c>
      <c r="B22" s="98"/>
      <c r="C22" s="115">
        <f>C23+C24+C25+C26+C27+C28+C29</f>
        <v>346.8</v>
      </c>
      <c r="D22" s="80"/>
      <c r="E22" s="80"/>
      <c r="F22" s="80"/>
      <c r="G22" s="99">
        <f>G23+G24+G25+G26+G27+G28+G29</f>
        <v>324.53000000000003</v>
      </c>
      <c r="H22" s="80"/>
      <c r="I22" s="100"/>
    </row>
    <row r="23" spans="1:9" ht="15">
      <c r="A23" s="8"/>
      <c r="B23" s="1" t="s">
        <v>64</v>
      </c>
      <c r="C23" s="11">
        <v>40</v>
      </c>
      <c r="D23" s="11">
        <v>0.52</v>
      </c>
      <c r="E23" s="11">
        <v>2.08</v>
      </c>
      <c r="F23" s="41">
        <v>3.4</v>
      </c>
      <c r="G23" s="11">
        <v>35</v>
      </c>
      <c r="H23" s="22">
        <v>2.72</v>
      </c>
      <c r="I23" s="27">
        <v>40</v>
      </c>
    </row>
    <row r="24" spans="1:9" ht="15">
      <c r="A24" s="9"/>
      <c r="B24" s="2" t="s">
        <v>43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44</v>
      </c>
    </row>
    <row r="25" spans="1:9" ht="15">
      <c r="A25" s="90"/>
      <c r="B25" s="2" t="s">
        <v>57</v>
      </c>
      <c r="C25" s="12">
        <v>40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.75" thickBot="1">
      <c r="A27" s="29"/>
      <c r="B27" s="30" t="s">
        <v>99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7.25" customHeight="1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9.25" customHeight="1" thickBot="1">
      <c r="A30" s="92" t="s">
        <v>21</v>
      </c>
      <c r="B30" s="93"/>
      <c r="C30" s="93"/>
      <c r="D30" s="35">
        <f>SUM(D5:D29)</f>
        <v>70.79999999999998</v>
      </c>
      <c r="E30" s="35">
        <f>SUM(E5:E29)</f>
        <v>66.43</v>
      </c>
      <c r="F30" s="35">
        <f>SUM(F5:F29)</f>
        <v>200.76000000000002</v>
      </c>
      <c r="G30" s="42">
        <f>G4+G8+G11+G19+G22</f>
        <v>1693.56</v>
      </c>
      <c r="H30" s="35">
        <f>SUM(H5:H29)</f>
        <v>66.33000000000001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10">
    <mergeCell ref="I1:I2"/>
    <mergeCell ref="A3:B3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44560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325</v>
      </c>
      <c r="D4" s="82"/>
      <c r="E4" s="82"/>
      <c r="F4" s="82"/>
      <c r="G4" s="81">
        <f>G5+G6+G7</f>
        <v>305.71</v>
      </c>
      <c r="H4" s="82"/>
      <c r="I4" s="84"/>
    </row>
    <row r="5" spans="1:9" ht="17.25" customHeight="1">
      <c r="A5" s="8"/>
      <c r="B5" s="1" t="s">
        <v>76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116" t="s">
        <v>91</v>
      </c>
      <c r="C7" s="56">
        <v>150</v>
      </c>
      <c r="D7" s="56">
        <v>0.07</v>
      </c>
      <c r="E7" s="56">
        <v>0.02</v>
      </c>
      <c r="F7" s="56">
        <v>5</v>
      </c>
      <c r="G7" s="56">
        <v>20.46</v>
      </c>
      <c r="H7" s="109">
        <v>0.04</v>
      </c>
      <c r="I7" s="75" t="s">
        <v>29</v>
      </c>
    </row>
    <row r="8" spans="1:9" ht="15">
      <c r="A8" s="79" t="s">
        <v>101</v>
      </c>
      <c r="B8" s="71"/>
      <c r="C8" s="105">
        <v>0.05</v>
      </c>
      <c r="D8" s="65"/>
      <c r="E8" s="58"/>
      <c r="F8" s="58"/>
      <c r="G8" s="60">
        <f>G9+G10</f>
        <v>83.23</v>
      </c>
      <c r="H8" s="74"/>
      <c r="I8" s="111"/>
    </row>
    <row r="9" spans="1:10" ht="15">
      <c r="A9" s="57"/>
      <c r="B9" s="4" t="s">
        <v>141</v>
      </c>
      <c r="C9" s="12" t="s">
        <v>142</v>
      </c>
      <c r="D9" s="12">
        <v>0.35</v>
      </c>
      <c r="E9" s="12">
        <v>0.26</v>
      </c>
      <c r="F9" s="12">
        <v>8.99</v>
      </c>
      <c r="G9" s="12">
        <v>41.03</v>
      </c>
      <c r="H9" s="17">
        <v>4.37</v>
      </c>
      <c r="I9" s="51">
        <v>386</v>
      </c>
      <c r="J9" s="124"/>
    </row>
    <row r="10" spans="1:9" ht="15.75" thickBot="1">
      <c r="A10" s="29"/>
      <c r="B10" s="30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50">
        <v>399</v>
      </c>
    </row>
    <row r="11" spans="1:9" ht="15">
      <c r="A11" s="97" t="s">
        <v>11</v>
      </c>
      <c r="B11" s="98"/>
      <c r="C11" s="99">
        <f>C12+C13+C14+C16+C17+C18</f>
        <v>540</v>
      </c>
      <c r="D11" s="80"/>
      <c r="E11" s="80"/>
      <c r="F11" s="80"/>
      <c r="G11" s="99">
        <f>G12+G13+G14+G16+G17+G18</f>
        <v>605.4200000000001</v>
      </c>
      <c r="H11" s="80"/>
      <c r="I11" s="100"/>
    </row>
    <row r="12" spans="1:10" ht="15">
      <c r="A12" s="103"/>
      <c r="B12" s="1" t="s">
        <v>85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124"/>
    </row>
    <row r="13" spans="1:9" ht="30" customHeight="1">
      <c r="A13" s="89"/>
      <c r="B13" s="4" t="s">
        <v>112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113</v>
      </c>
    </row>
    <row r="14" spans="1:10" ht="15">
      <c r="A14" s="90"/>
      <c r="B14" s="5" t="s">
        <v>120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124"/>
    </row>
    <row r="15" spans="1:10" ht="15">
      <c r="A15" s="90"/>
      <c r="B15" s="5" t="s">
        <v>46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124"/>
    </row>
    <row r="16" spans="1:9" ht="15.75" customHeight="1">
      <c r="A16" s="9"/>
      <c r="B16" s="2" t="s">
        <v>37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205</v>
      </c>
      <c r="D19" s="80"/>
      <c r="E19" s="80"/>
      <c r="F19" s="80"/>
      <c r="G19" s="99">
        <f>G20+G21</f>
        <v>285.13</v>
      </c>
      <c r="H19" s="80"/>
      <c r="I19" s="100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9" ht="15.75" thickBot="1">
      <c r="A21" s="29"/>
      <c r="B21" s="116" t="s">
        <v>74</v>
      </c>
      <c r="C21" s="56">
        <v>60</v>
      </c>
      <c r="D21" s="56">
        <v>5.1</v>
      </c>
      <c r="E21" s="56">
        <v>6.85</v>
      </c>
      <c r="F21" s="56">
        <v>31.12</v>
      </c>
      <c r="G21" s="56">
        <v>208.28</v>
      </c>
      <c r="H21" s="110">
        <v>0.26</v>
      </c>
      <c r="I21" s="50">
        <v>460</v>
      </c>
    </row>
    <row r="22" spans="1:9" ht="15">
      <c r="A22" s="97" t="s">
        <v>13</v>
      </c>
      <c r="B22" s="98"/>
      <c r="C22" s="115">
        <f>C23+C24+C25+C26+C27+C28+C29</f>
        <v>431.8</v>
      </c>
      <c r="D22" s="80"/>
      <c r="E22" s="80"/>
      <c r="F22" s="80"/>
      <c r="G22" s="113">
        <f>G23+G24+G25+G26+G27+G28+G29</f>
        <v>411.24000000000007</v>
      </c>
      <c r="H22" s="80"/>
      <c r="I22" s="100"/>
    </row>
    <row r="23" spans="1:9" ht="30">
      <c r="A23" s="9"/>
      <c r="B23" s="4" t="s">
        <v>114</v>
      </c>
      <c r="C23" s="11">
        <v>90</v>
      </c>
      <c r="D23" s="11">
        <v>14.73</v>
      </c>
      <c r="E23" s="11">
        <v>6.72</v>
      </c>
      <c r="F23" s="11">
        <v>5.01</v>
      </c>
      <c r="G23" s="11">
        <v>139.8</v>
      </c>
      <c r="H23" s="11">
        <v>1.05</v>
      </c>
      <c r="I23" s="27">
        <v>272</v>
      </c>
    </row>
    <row r="24" spans="1:9" ht="30">
      <c r="A24" s="90"/>
      <c r="B24" s="5" t="s">
        <v>70</v>
      </c>
      <c r="C24" s="15">
        <v>150</v>
      </c>
      <c r="D24" s="15">
        <v>3.72</v>
      </c>
      <c r="E24" s="15">
        <v>5.7</v>
      </c>
      <c r="F24" s="15">
        <v>23.12</v>
      </c>
      <c r="G24" s="15">
        <v>159.28</v>
      </c>
      <c r="H24" s="21">
        <v>19.09</v>
      </c>
      <c r="I24" s="23">
        <v>151</v>
      </c>
    </row>
    <row r="25" spans="1:9" ht="15">
      <c r="A25" s="90"/>
      <c r="B25" s="2" t="s">
        <v>93</v>
      </c>
      <c r="C25" s="12">
        <v>150</v>
      </c>
      <c r="D25" s="12">
        <v>0.13</v>
      </c>
      <c r="E25" s="12">
        <v>0.03</v>
      </c>
      <c r="F25" s="12">
        <v>6.21</v>
      </c>
      <c r="G25" s="12">
        <v>26.83</v>
      </c>
      <c r="H25" s="17">
        <v>2.84</v>
      </c>
      <c r="I25" s="24" t="s">
        <v>25</v>
      </c>
    </row>
    <row r="26" spans="1:9" ht="15">
      <c r="A26" s="9"/>
      <c r="B26" s="2" t="s">
        <v>98</v>
      </c>
      <c r="C26" s="14">
        <v>25</v>
      </c>
      <c r="D26" s="14">
        <v>1.65</v>
      </c>
      <c r="E26" s="14">
        <v>0.3</v>
      </c>
      <c r="F26" s="14">
        <v>9.9</v>
      </c>
      <c r="G26" s="54">
        <v>49.5</v>
      </c>
      <c r="H26" s="19">
        <v>0</v>
      </c>
      <c r="I26" s="34"/>
    </row>
    <row r="27" spans="1:9" ht="15.75" thickBot="1">
      <c r="A27" s="29"/>
      <c r="B27" s="30" t="s">
        <v>28</v>
      </c>
      <c r="C27" s="31">
        <v>15</v>
      </c>
      <c r="D27" s="31">
        <v>1.14</v>
      </c>
      <c r="E27" s="31">
        <v>0.12</v>
      </c>
      <c r="F27" s="31">
        <v>7.35</v>
      </c>
      <c r="G27" s="31">
        <v>35.25</v>
      </c>
      <c r="H27" s="32">
        <v>0</v>
      </c>
      <c r="I27" s="33"/>
    </row>
    <row r="28" spans="1:9" ht="15">
      <c r="A28" s="10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5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39" customHeight="1" thickBot="1">
      <c r="A30" s="92" t="s">
        <v>22</v>
      </c>
      <c r="B30" s="93"/>
      <c r="C30" s="93"/>
      <c r="D30" s="35">
        <f>SUM(D5:D29)</f>
        <v>71.19</v>
      </c>
      <c r="E30" s="35">
        <f>SUM(E5:E29)</f>
        <v>54.029999999999994</v>
      </c>
      <c r="F30" s="35">
        <f>SUM(F5:F29)</f>
        <v>232.85</v>
      </c>
      <c r="G30" s="42">
        <f>G4+G8+G11+G19+G22</f>
        <v>1690.7300000000002</v>
      </c>
      <c r="H30" s="35">
        <f>SUM(H5:H29)</f>
        <v>73.56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30</v>
      </c>
      <c r="B32" s="130"/>
      <c r="C32" s="130"/>
      <c r="D32" s="130"/>
      <c r="E32" s="130"/>
      <c r="F32" s="130"/>
      <c r="G32" s="130"/>
      <c r="H32" s="130"/>
      <c r="I32" s="130"/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9" right="0.36" top="0.28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customHeight="1" thickBot="1">
      <c r="A3" s="128">
        <v>44533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355</v>
      </c>
      <c r="D4" s="82"/>
      <c r="E4" s="82"/>
      <c r="F4" s="82"/>
      <c r="G4" s="81">
        <f>G5+G6+G7</f>
        <v>370.11</v>
      </c>
      <c r="H4" s="82"/>
      <c r="I4" s="84"/>
    </row>
    <row r="5" spans="1:9" ht="17.25" customHeight="1">
      <c r="A5" s="8"/>
      <c r="B5" s="1" t="s">
        <v>77</v>
      </c>
      <c r="C5" s="11">
        <v>150</v>
      </c>
      <c r="D5" s="11">
        <v>6.23</v>
      </c>
      <c r="E5" s="11">
        <v>7.08</v>
      </c>
      <c r="F5" s="11">
        <v>22.93</v>
      </c>
      <c r="G5" s="11">
        <v>181.4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71"/>
      <c r="C8" s="105">
        <v>0.05</v>
      </c>
      <c r="D8" s="65"/>
      <c r="E8" s="73"/>
      <c r="F8" s="73"/>
      <c r="G8" s="104">
        <f>G9+G10</f>
        <v>74.76</v>
      </c>
      <c r="H8" s="73"/>
      <c r="I8" s="64"/>
    </row>
    <row r="9" spans="1:9" ht="15">
      <c r="A9" s="10"/>
      <c r="B9" s="45" t="s">
        <v>115</v>
      </c>
      <c r="C9" s="12" t="s">
        <v>116</v>
      </c>
      <c r="D9" s="12">
        <v>0.68</v>
      </c>
      <c r="E9" s="12">
        <v>0.15</v>
      </c>
      <c r="F9" s="12">
        <v>6.13</v>
      </c>
      <c r="G9" s="12">
        <v>32.56</v>
      </c>
      <c r="H9" s="12">
        <v>45.43</v>
      </c>
      <c r="I9" s="24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5">
      <c r="A11" s="97" t="s">
        <v>11</v>
      </c>
      <c r="B11" s="98"/>
      <c r="C11" s="99">
        <f>C12+C13+C14+C15+C16+C17+C18+C19</f>
        <v>550</v>
      </c>
      <c r="D11" s="80"/>
      <c r="E11" s="80"/>
      <c r="F11" s="80"/>
      <c r="G11" s="99">
        <f>G12+G13+G14+G15+G16+G17+G18+G19</f>
        <v>629.51</v>
      </c>
      <c r="H11" s="80"/>
      <c r="I11" s="100"/>
    </row>
    <row r="12" spans="1:10" ht="25.5" customHeight="1">
      <c r="A12" s="88"/>
      <c r="B12" s="38" t="s">
        <v>133</v>
      </c>
      <c r="C12" s="11">
        <v>40</v>
      </c>
      <c r="D12" s="11">
        <v>0.73</v>
      </c>
      <c r="E12" s="11">
        <v>2.04</v>
      </c>
      <c r="F12" s="11">
        <v>3.11</v>
      </c>
      <c r="G12" s="11">
        <v>34.41</v>
      </c>
      <c r="H12" s="22">
        <v>7.33</v>
      </c>
      <c r="I12" s="27">
        <v>21</v>
      </c>
      <c r="J12" s="124"/>
    </row>
    <row r="13" spans="1:9" ht="18" customHeight="1">
      <c r="A13" s="89"/>
      <c r="B13" s="5" t="s">
        <v>59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90"/>
      <c r="B14" s="5" t="s">
        <v>45</v>
      </c>
      <c r="C14" s="15">
        <v>80</v>
      </c>
      <c r="D14" s="15">
        <v>12.63</v>
      </c>
      <c r="E14" s="15">
        <v>13.92</v>
      </c>
      <c r="F14" s="43">
        <v>6</v>
      </c>
      <c r="G14" s="15">
        <v>200.34</v>
      </c>
      <c r="H14" s="20">
        <v>0.31</v>
      </c>
      <c r="I14" s="23">
        <v>295</v>
      </c>
    </row>
    <row r="15" spans="1:9" ht="15">
      <c r="A15" s="91"/>
      <c r="B15" s="2" t="s">
        <v>78</v>
      </c>
      <c r="C15" s="12">
        <v>80</v>
      </c>
      <c r="D15" s="12">
        <v>4.68</v>
      </c>
      <c r="E15" s="12">
        <v>2.67</v>
      </c>
      <c r="F15" s="12">
        <v>21.16</v>
      </c>
      <c r="G15" s="12">
        <v>127.18</v>
      </c>
      <c r="H15" s="17">
        <v>0</v>
      </c>
      <c r="I15" s="23">
        <v>313</v>
      </c>
    </row>
    <row r="16" spans="1:9" ht="15">
      <c r="A16" s="9"/>
      <c r="B16" s="2" t="s">
        <v>40</v>
      </c>
      <c r="C16" s="44">
        <v>20</v>
      </c>
      <c r="D16" s="44">
        <v>0.36</v>
      </c>
      <c r="E16" s="44">
        <v>1.77</v>
      </c>
      <c r="F16" s="44">
        <v>1.73</v>
      </c>
      <c r="G16" s="44">
        <v>24.49</v>
      </c>
      <c r="H16" s="47">
        <v>0.47</v>
      </c>
      <c r="I16" s="48">
        <v>355</v>
      </c>
    </row>
    <row r="17" spans="1:9" ht="15">
      <c r="A17" s="57"/>
      <c r="B17" s="2" t="s">
        <v>79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57"/>
      <c r="B18" s="2" t="s">
        <v>27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104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97" t="s">
        <v>12</v>
      </c>
      <c r="B20" s="98"/>
      <c r="C20" s="99">
        <f>C21+C22</f>
        <v>170</v>
      </c>
      <c r="D20" s="80"/>
      <c r="E20" s="80"/>
      <c r="F20" s="80"/>
      <c r="G20" s="99">
        <f>G21+G22</f>
        <v>166.59</v>
      </c>
      <c r="H20" s="80"/>
      <c r="I20" s="100"/>
    </row>
    <row r="21" spans="1:10" ht="15">
      <c r="A21" s="10"/>
      <c r="B21" s="3" t="s">
        <v>83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124"/>
    </row>
    <row r="22" spans="1:9" ht="15.75" thickBot="1">
      <c r="A22" s="10"/>
      <c r="B22" s="4" t="s">
        <v>117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52">
        <v>123</v>
      </c>
    </row>
    <row r="23" spans="1:9" ht="15">
      <c r="A23" s="86" t="s">
        <v>13</v>
      </c>
      <c r="B23" s="87"/>
      <c r="C23" s="101">
        <f>C24+C25+C26+C27+C28+C29</f>
        <v>416</v>
      </c>
      <c r="D23" s="82"/>
      <c r="E23" s="82"/>
      <c r="F23" s="82"/>
      <c r="G23" s="81">
        <f>G24+G25+G26+G27+G28+G29</f>
        <v>387.45</v>
      </c>
      <c r="H23" s="82"/>
      <c r="I23" s="84"/>
    </row>
    <row r="24" spans="1:10" ht="21.75" customHeight="1">
      <c r="A24" s="9"/>
      <c r="B24" s="38" t="s">
        <v>138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124"/>
    </row>
    <row r="25" spans="1:9" ht="30">
      <c r="A25" s="90"/>
      <c r="B25" s="7" t="s">
        <v>90</v>
      </c>
      <c r="C25" s="15">
        <v>185</v>
      </c>
      <c r="D25" s="15">
        <v>13.26</v>
      </c>
      <c r="E25" s="15">
        <v>12.9</v>
      </c>
      <c r="F25" s="15">
        <v>17.78</v>
      </c>
      <c r="G25" s="15">
        <v>241.08</v>
      </c>
      <c r="H25" s="20">
        <v>20.97</v>
      </c>
      <c r="I25" s="23">
        <v>274</v>
      </c>
    </row>
    <row r="26" spans="1:9" ht="15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5" t="s">
        <v>98</v>
      </c>
      <c r="C27" s="15">
        <v>25</v>
      </c>
      <c r="D27" s="15">
        <v>1.65</v>
      </c>
      <c r="E27" s="15">
        <v>0.3</v>
      </c>
      <c r="F27" s="43">
        <v>9.9</v>
      </c>
      <c r="G27" s="15">
        <v>49.5</v>
      </c>
      <c r="H27" s="15">
        <v>0</v>
      </c>
      <c r="I27" s="36"/>
    </row>
    <row r="28" spans="1:9" ht="16.5" customHeight="1" thickBot="1">
      <c r="A28" s="29"/>
      <c r="B28" s="30" t="s">
        <v>28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6.5" customHeight="1">
      <c r="A29" s="117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3.25" customHeight="1" thickBot="1">
      <c r="A30" s="92" t="s">
        <v>23</v>
      </c>
      <c r="B30" s="93"/>
      <c r="C30" s="93"/>
      <c r="D30" s="35">
        <f>SUM(D5:D29)</f>
        <v>62.74</v>
      </c>
      <c r="E30" s="35">
        <f>SUM(E5:E29)</f>
        <v>64.69000000000001</v>
      </c>
      <c r="F30" s="35">
        <f>SUM(F5:F29)</f>
        <v>196.38000000000002</v>
      </c>
      <c r="G30" s="35">
        <f>G4+G8+G11+G20+G23</f>
        <v>1628.42</v>
      </c>
      <c r="H30" s="42">
        <f>SUM(H5:H29)</f>
        <v>94.59</v>
      </c>
      <c r="I30" s="94"/>
    </row>
    <row r="31" spans="1:9" ht="15.75" customHeight="1">
      <c r="A31" s="130" t="s">
        <v>30</v>
      </c>
      <c r="B31" s="130"/>
      <c r="C31" s="130"/>
      <c r="D31" s="130"/>
      <c r="E31" s="130"/>
      <c r="F31" s="130"/>
      <c r="G31" s="130"/>
      <c r="H31" s="130"/>
      <c r="I31" s="130"/>
    </row>
    <row r="32" spans="1:9" ht="15">
      <c r="A32" s="138" t="s">
        <v>118</v>
      </c>
      <c r="B32" s="138"/>
      <c r="C32" s="138"/>
      <c r="D32" s="138"/>
      <c r="E32" s="138"/>
      <c r="F32" s="138"/>
      <c r="G32" s="138"/>
      <c r="H32" s="138"/>
      <c r="I32" s="138"/>
    </row>
    <row r="33" ht="12.75">
      <c r="A33" s="127" t="s">
        <v>135</v>
      </c>
    </row>
    <row r="34" ht="12.75">
      <c r="A34" t="s">
        <v>134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37.5742187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44536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295</v>
      </c>
      <c r="D4" s="82"/>
      <c r="E4" s="82"/>
      <c r="F4" s="82"/>
      <c r="G4" s="81">
        <f>G5+G6+G7</f>
        <v>250.70999999999998</v>
      </c>
      <c r="H4" s="83"/>
      <c r="I4" s="84"/>
    </row>
    <row r="5" spans="1:9" ht="29.25" customHeight="1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93</v>
      </c>
      <c r="C7" s="31">
        <v>150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61" t="s">
        <v>25</v>
      </c>
    </row>
    <row r="8" spans="1:9" ht="15">
      <c r="A8" s="79" t="s">
        <v>101</v>
      </c>
      <c r="B8" s="80"/>
      <c r="C8" s="76">
        <v>0.05</v>
      </c>
      <c r="D8" s="58"/>
      <c r="E8" s="58"/>
      <c r="F8" s="58"/>
      <c r="G8" s="60">
        <f>G9+G10</f>
        <v>75.29</v>
      </c>
      <c r="H8" s="85"/>
      <c r="I8" s="59"/>
    </row>
    <row r="9" spans="1:9" ht="15">
      <c r="A9" s="57"/>
      <c r="B9" s="4" t="s">
        <v>60</v>
      </c>
      <c r="C9" s="12" t="s">
        <v>61</v>
      </c>
      <c r="D9" s="12">
        <v>0.28</v>
      </c>
      <c r="E9" s="12">
        <v>0.28</v>
      </c>
      <c r="F9" s="12">
        <v>6.9</v>
      </c>
      <c r="G9" s="12">
        <v>33.09</v>
      </c>
      <c r="H9" s="17">
        <v>7.04</v>
      </c>
      <c r="I9" s="24">
        <v>368</v>
      </c>
    </row>
    <row r="10" spans="1:9" ht="15.75" thickBot="1">
      <c r="A10" s="9"/>
      <c r="B10" s="2" t="s">
        <v>26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7">
        <v>3</v>
      </c>
      <c r="I10" s="25">
        <v>399</v>
      </c>
    </row>
    <row r="11" spans="1:9" ht="15">
      <c r="A11" s="86" t="s">
        <v>11</v>
      </c>
      <c r="B11" s="87"/>
      <c r="C11" s="81">
        <f>C12+C13+C14+C15+C16+C17+C18</f>
        <v>510</v>
      </c>
      <c r="D11" s="82"/>
      <c r="E11" s="82"/>
      <c r="F11" s="82"/>
      <c r="G11" s="95">
        <f>G12+G13+G14+G15+G16+G17+G18</f>
        <v>473.96000000000004</v>
      </c>
      <c r="H11" s="83"/>
      <c r="I11" s="84"/>
    </row>
    <row r="12" spans="1:9" ht="15">
      <c r="A12" s="88"/>
      <c r="B12" s="38" t="s">
        <v>52</v>
      </c>
      <c r="C12" s="15">
        <v>45</v>
      </c>
      <c r="D12" s="15">
        <v>0.66</v>
      </c>
      <c r="E12" s="15">
        <v>2.04</v>
      </c>
      <c r="F12" s="15">
        <v>3.87</v>
      </c>
      <c r="G12" s="43">
        <v>36.46</v>
      </c>
      <c r="H12" s="20">
        <v>1.58</v>
      </c>
      <c r="I12" s="23">
        <v>41</v>
      </c>
    </row>
    <row r="13" spans="1:10" ht="30">
      <c r="A13" s="89"/>
      <c r="B13" s="4" t="s">
        <v>71</v>
      </c>
      <c r="C13" s="15">
        <v>150</v>
      </c>
      <c r="D13" s="15">
        <v>5.03</v>
      </c>
      <c r="E13" s="15">
        <v>5.25</v>
      </c>
      <c r="F13" s="15">
        <v>9.5</v>
      </c>
      <c r="G13" s="15">
        <v>105.6</v>
      </c>
      <c r="H13" s="21">
        <v>4.29</v>
      </c>
      <c r="I13" s="23">
        <v>80</v>
      </c>
      <c r="J13" s="124"/>
    </row>
    <row r="14" spans="1:9" ht="15.75" customHeight="1">
      <c r="A14" s="90"/>
      <c r="B14" s="5" t="s">
        <v>48</v>
      </c>
      <c r="C14" s="15">
        <v>100</v>
      </c>
      <c r="D14" s="15">
        <v>13.62</v>
      </c>
      <c r="E14" s="15">
        <v>6.93</v>
      </c>
      <c r="F14" s="15">
        <v>19.78</v>
      </c>
      <c r="G14" s="15">
        <v>195.99</v>
      </c>
      <c r="H14" s="20">
        <v>0.39</v>
      </c>
      <c r="I14" s="23">
        <v>236</v>
      </c>
    </row>
    <row r="15" spans="1:9" ht="15" customHeight="1">
      <c r="A15" s="91"/>
      <c r="B15" s="62" t="s">
        <v>103</v>
      </c>
      <c r="C15" s="63">
        <v>30</v>
      </c>
      <c r="D15" s="63">
        <v>1.03</v>
      </c>
      <c r="E15" s="15">
        <v>2.07</v>
      </c>
      <c r="F15" s="15">
        <v>4.47</v>
      </c>
      <c r="G15" s="15">
        <v>40.91</v>
      </c>
      <c r="H15" s="20">
        <v>0.39</v>
      </c>
      <c r="I15" s="23">
        <v>369</v>
      </c>
    </row>
    <row r="16" spans="1:9" ht="16.5" customHeight="1">
      <c r="A16" s="9"/>
      <c r="B16" s="2" t="s">
        <v>79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27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6"/>
    </row>
    <row r="18" spans="1:9" ht="15.75" thickBot="1">
      <c r="A18" s="9"/>
      <c r="B18" s="2" t="s">
        <v>28</v>
      </c>
      <c r="C18" s="12">
        <v>15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6"/>
    </row>
    <row r="19" spans="1:9" ht="15">
      <c r="A19" s="86" t="s">
        <v>12</v>
      </c>
      <c r="B19" s="87"/>
      <c r="C19" s="81">
        <f>C20+C21</f>
        <v>185</v>
      </c>
      <c r="D19" s="82"/>
      <c r="E19" s="82"/>
      <c r="F19" s="82"/>
      <c r="G19" s="81">
        <f>G20+G21</f>
        <v>223.25</v>
      </c>
      <c r="H19" s="82"/>
      <c r="I19" s="84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9" ht="15.75" thickBot="1">
      <c r="A21" s="10"/>
      <c r="B21" s="4" t="s">
        <v>105</v>
      </c>
      <c r="C21" s="12">
        <v>40</v>
      </c>
      <c r="D21" s="12">
        <v>2.36</v>
      </c>
      <c r="E21" s="12">
        <v>1.88</v>
      </c>
      <c r="F21" s="12">
        <v>30</v>
      </c>
      <c r="G21" s="12">
        <v>146.4</v>
      </c>
      <c r="H21" s="17">
        <v>0</v>
      </c>
      <c r="I21" s="39"/>
    </row>
    <row r="22" spans="1:9" ht="15">
      <c r="A22" s="86" t="s">
        <v>13</v>
      </c>
      <c r="B22" s="87"/>
      <c r="C22" s="81">
        <f>C23+C24+C25+C26+C27+C28+C30</f>
        <v>406</v>
      </c>
      <c r="D22" s="82"/>
      <c r="E22" s="82"/>
      <c r="F22" s="82"/>
      <c r="G22" s="81">
        <f>G23+G24+G25+G26+G27+G28+G30</f>
        <v>385.97</v>
      </c>
      <c r="H22" s="82"/>
      <c r="I22" s="84"/>
    </row>
    <row r="23" spans="1:10" ht="26.25" customHeight="1">
      <c r="A23" s="9"/>
      <c r="B23" s="38" t="s">
        <v>127</v>
      </c>
      <c r="C23" s="15">
        <v>40</v>
      </c>
      <c r="D23" s="15">
        <v>0.74</v>
      </c>
      <c r="E23" s="15">
        <v>2.09</v>
      </c>
      <c r="F23" s="15">
        <v>4.23</v>
      </c>
      <c r="G23" s="15">
        <v>38.97</v>
      </c>
      <c r="H23" s="20">
        <v>8.72</v>
      </c>
      <c r="I23" s="23">
        <v>46</v>
      </c>
      <c r="J23" s="124"/>
    </row>
    <row r="24" spans="1:10" ht="17.25" customHeight="1">
      <c r="A24" s="9"/>
      <c r="B24" s="5" t="s">
        <v>96</v>
      </c>
      <c r="C24" s="15">
        <v>60</v>
      </c>
      <c r="D24" s="15">
        <v>10.55</v>
      </c>
      <c r="E24" s="15">
        <v>12.09</v>
      </c>
      <c r="F24" s="15">
        <v>7.73</v>
      </c>
      <c r="G24" s="15">
        <v>182.33</v>
      </c>
      <c r="H24" s="15">
        <v>0.75</v>
      </c>
      <c r="I24" s="23" t="s">
        <v>97</v>
      </c>
      <c r="J24" s="124"/>
    </row>
    <row r="25" spans="1:9" ht="15" customHeight="1">
      <c r="A25" s="9"/>
      <c r="B25" s="5" t="s">
        <v>122</v>
      </c>
      <c r="C25" s="15">
        <v>120</v>
      </c>
      <c r="D25" s="15">
        <v>2.86</v>
      </c>
      <c r="E25" s="15">
        <v>2.48</v>
      </c>
      <c r="F25" s="15">
        <v>8.82</v>
      </c>
      <c r="G25" s="15">
        <v>70.79</v>
      </c>
      <c r="H25" s="20">
        <v>22.99</v>
      </c>
      <c r="I25" s="23">
        <v>336</v>
      </c>
    </row>
    <row r="26" spans="1:9" ht="17.25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5" t="s">
        <v>98</v>
      </c>
      <c r="C27" s="15">
        <v>25</v>
      </c>
      <c r="D27" s="15">
        <v>1.65</v>
      </c>
      <c r="E27" s="15">
        <v>0.3</v>
      </c>
      <c r="F27" s="43">
        <v>9.9</v>
      </c>
      <c r="G27" s="15">
        <v>49.5</v>
      </c>
      <c r="H27" s="15">
        <v>0</v>
      </c>
      <c r="I27" s="36"/>
    </row>
    <row r="28" spans="1:9" ht="15">
      <c r="A28" s="9"/>
      <c r="B28" s="2" t="s">
        <v>104</v>
      </c>
      <c r="C28" s="12">
        <v>10</v>
      </c>
      <c r="D28" s="12">
        <v>0.76</v>
      </c>
      <c r="E28" s="12">
        <v>0.08</v>
      </c>
      <c r="F28" s="12">
        <v>4.9</v>
      </c>
      <c r="G28" s="12">
        <v>23.5</v>
      </c>
      <c r="H28" s="17">
        <v>0</v>
      </c>
      <c r="I28" s="36"/>
    </row>
    <row r="29" spans="1:9" ht="15">
      <c r="A29" s="125"/>
      <c r="B29" s="3" t="s">
        <v>81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3"/>
    </row>
    <row r="30" spans="1:9" ht="15">
      <c r="A30" s="10"/>
      <c r="B30" s="3" t="s">
        <v>110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53"/>
    </row>
    <row r="31" spans="1:9" ht="31.5" customHeight="1" thickBot="1">
      <c r="A31" s="92" t="s">
        <v>14</v>
      </c>
      <c r="B31" s="93"/>
      <c r="C31" s="93"/>
      <c r="D31" s="35">
        <f>SUM(D5:D30)</f>
        <v>57.43000000000001</v>
      </c>
      <c r="E31" s="35">
        <f>SUM(E5:E30)</f>
        <v>53.21</v>
      </c>
      <c r="F31" s="35">
        <f>SUM(F5:F30)</f>
        <v>172.26999999999998</v>
      </c>
      <c r="G31" s="42">
        <f>G4+G8+G11+G19+G22</f>
        <v>1409.18</v>
      </c>
      <c r="H31" s="35">
        <f>SUM(H5:H30)</f>
        <v>55.29</v>
      </c>
      <c r="I31" s="94"/>
    </row>
    <row r="32" spans="1:9" ht="15.75">
      <c r="A32" s="130" t="s">
        <v>92</v>
      </c>
      <c r="B32" s="130"/>
      <c r="C32" s="130"/>
      <c r="D32" s="130"/>
      <c r="E32" s="130"/>
      <c r="F32" s="130"/>
      <c r="G32" s="130"/>
      <c r="H32" s="130"/>
      <c r="I32" s="130"/>
    </row>
    <row r="33" spans="1:9" ht="30.75" customHeight="1">
      <c r="A33" s="141" t="s">
        <v>119</v>
      </c>
      <c r="B33" s="142"/>
      <c r="C33" s="142"/>
      <c r="D33" s="142"/>
      <c r="E33" s="142"/>
      <c r="F33" s="142"/>
      <c r="G33" s="142"/>
      <c r="H33" s="142"/>
      <c r="I33" s="142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customHeight="1" thickBot="1">
      <c r="A3" s="128">
        <v>44537</v>
      </c>
      <c r="B3" s="77"/>
      <c r="C3" s="77"/>
      <c r="D3" s="77"/>
      <c r="E3" s="77"/>
      <c r="F3" s="77"/>
      <c r="G3" s="77"/>
      <c r="H3" s="77"/>
      <c r="I3" s="78"/>
    </row>
    <row r="4" spans="1:9" ht="13.5" customHeight="1">
      <c r="A4" s="79" t="s">
        <v>10</v>
      </c>
      <c r="B4" s="80"/>
      <c r="C4" s="81">
        <f>C5+C6+C7</f>
        <v>360</v>
      </c>
      <c r="D4" s="82"/>
      <c r="E4" s="82"/>
      <c r="F4" s="82"/>
      <c r="G4" s="95">
        <f>G5+G6+G7</f>
        <v>386.39</v>
      </c>
      <c r="H4" s="82"/>
      <c r="I4" s="84"/>
    </row>
    <row r="5" spans="1:10" ht="15.75" customHeight="1">
      <c r="A5" s="8"/>
      <c r="B5" s="1" t="s">
        <v>111</v>
      </c>
      <c r="C5" s="11">
        <v>150</v>
      </c>
      <c r="D5" s="11">
        <v>6.53</v>
      </c>
      <c r="E5" s="11">
        <v>7.48</v>
      </c>
      <c r="F5" s="11">
        <v>23.15</v>
      </c>
      <c r="G5" s="11">
        <v>187.2</v>
      </c>
      <c r="H5" s="16">
        <v>1.89</v>
      </c>
      <c r="I5" s="23">
        <v>199</v>
      </c>
      <c r="J5" s="124"/>
    </row>
    <row r="6" spans="1:9" ht="15" customHeight="1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106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61">
        <v>395</v>
      </c>
    </row>
    <row r="8" spans="1:9" ht="15">
      <c r="A8" s="79" t="s">
        <v>101</v>
      </c>
      <c r="B8" s="80"/>
      <c r="C8" s="76">
        <v>0.05</v>
      </c>
      <c r="D8" s="58"/>
      <c r="E8" s="58"/>
      <c r="F8" s="58"/>
      <c r="G8" s="96">
        <f>G9+G10</f>
        <v>78.58000000000001</v>
      </c>
      <c r="H8" s="67"/>
      <c r="I8" s="64"/>
    </row>
    <row r="9" spans="1:9" ht="15">
      <c r="A9" s="10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29"/>
      <c r="B10" s="68" t="s">
        <v>26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119">
        <v>399</v>
      </c>
    </row>
    <row r="11" spans="1:9" ht="14.25" customHeight="1">
      <c r="A11" s="97" t="s">
        <v>11</v>
      </c>
      <c r="B11" s="98"/>
      <c r="C11" s="99">
        <f>C12+C13+C14+C15+C16+C17+C18</f>
        <v>589</v>
      </c>
      <c r="D11" s="80"/>
      <c r="E11" s="80"/>
      <c r="F11" s="80"/>
      <c r="G11" s="99">
        <f>G12+G13+G14+G15+G16+G17+G18</f>
        <v>573.9000000000001</v>
      </c>
      <c r="H11" s="80"/>
      <c r="I11" s="100"/>
    </row>
    <row r="12" spans="1:9" ht="15.75" customHeight="1">
      <c r="A12" s="88"/>
      <c r="B12" s="38" t="s">
        <v>82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28.5" customHeight="1">
      <c r="A13" s="89"/>
      <c r="B13" s="4" t="s">
        <v>39</v>
      </c>
      <c r="C13" s="15">
        <v>200</v>
      </c>
      <c r="D13" s="15">
        <v>4.93</v>
      </c>
      <c r="E13" s="15">
        <v>5.64</v>
      </c>
      <c r="F13" s="15">
        <v>6.93</v>
      </c>
      <c r="G13" s="15">
        <v>98.9</v>
      </c>
      <c r="H13" s="21">
        <v>10.77</v>
      </c>
      <c r="I13" s="23">
        <v>67</v>
      </c>
    </row>
    <row r="14" spans="1:9" ht="15">
      <c r="A14" s="90"/>
      <c r="B14" s="5" t="s">
        <v>62</v>
      </c>
      <c r="C14" s="15">
        <v>74</v>
      </c>
      <c r="D14" s="15">
        <v>11.76</v>
      </c>
      <c r="E14" s="15">
        <v>11.78</v>
      </c>
      <c r="F14" s="15">
        <v>5.63</v>
      </c>
      <c r="G14" s="15">
        <v>176.18</v>
      </c>
      <c r="H14" s="20">
        <v>0.25</v>
      </c>
      <c r="I14" s="23">
        <v>282</v>
      </c>
    </row>
    <row r="15" spans="1:10" ht="30">
      <c r="A15" s="90"/>
      <c r="B15" s="1" t="s">
        <v>102</v>
      </c>
      <c r="C15" s="15">
        <v>100</v>
      </c>
      <c r="D15" s="15">
        <v>3.77</v>
      </c>
      <c r="E15" s="15">
        <v>3.34</v>
      </c>
      <c r="F15" s="15">
        <v>24.02</v>
      </c>
      <c r="G15" s="15">
        <v>141.36</v>
      </c>
      <c r="H15" s="21">
        <v>0</v>
      </c>
      <c r="I15" s="23">
        <v>219</v>
      </c>
      <c r="J15" s="124"/>
    </row>
    <row r="16" spans="1:9" ht="15.75" customHeight="1">
      <c r="A16" s="9"/>
      <c r="B16" s="2" t="s">
        <v>37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10" ht="15">
      <c r="A17" s="9"/>
      <c r="B17" s="5" t="s">
        <v>27</v>
      </c>
      <c r="C17" s="15">
        <v>20</v>
      </c>
      <c r="D17" s="15">
        <v>1.32</v>
      </c>
      <c r="E17" s="15">
        <v>0.24</v>
      </c>
      <c r="F17" s="43">
        <v>7.92</v>
      </c>
      <c r="G17" s="15">
        <v>39.6</v>
      </c>
      <c r="H17" s="15">
        <v>0</v>
      </c>
      <c r="I17" s="36"/>
      <c r="J17" s="124"/>
    </row>
    <row r="18" spans="1:9" ht="15.75" customHeight="1" thickBot="1">
      <c r="A18" s="9"/>
      <c r="B18" s="2" t="s">
        <v>104</v>
      </c>
      <c r="C18" s="12">
        <v>10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6"/>
    </row>
    <row r="19" spans="1:9" ht="15" customHeight="1">
      <c r="A19" s="86" t="s">
        <v>12</v>
      </c>
      <c r="B19" s="87"/>
      <c r="C19" s="81">
        <f>C20+C21</f>
        <v>210</v>
      </c>
      <c r="D19" s="82"/>
      <c r="E19" s="82"/>
      <c r="F19" s="82"/>
      <c r="G19" s="81">
        <f>G20+G21</f>
        <v>309.6</v>
      </c>
      <c r="H19" s="82"/>
      <c r="I19" s="84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10"/>
      <c r="B21" s="4" t="s">
        <v>33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7" t="s">
        <v>34</v>
      </c>
    </row>
    <row r="22" spans="1:9" ht="14.25" customHeight="1">
      <c r="A22" s="86" t="s">
        <v>13</v>
      </c>
      <c r="B22" s="87"/>
      <c r="C22" s="101">
        <f>C23+C24+C25+C26+C27+C28+C29+C30+C31</f>
        <v>411.8</v>
      </c>
      <c r="D22" s="82"/>
      <c r="E22" s="82"/>
      <c r="F22" s="82"/>
      <c r="G22" s="81">
        <f>G23+G24+G25+G26+G27+G28+G29+G30+G31</f>
        <v>382.69000000000005</v>
      </c>
      <c r="H22" s="82"/>
      <c r="I22" s="84"/>
    </row>
    <row r="23" spans="1:10" ht="27" customHeight="1">
      <c r="A23" s="8"/>
      <c r="B23" s="38" t="s">
        <v>128</v>
      </c>
      <c r="C23" s="11">
        <v>40</v>
      </c>
      <c r="D23" s="11">
        <v>0.49</v>
      </c>
      <c r="E23" s="11">
        <v>2.09</v>
      </c>
      <c r="F23" s="11">
        <v>3.22</v>
      </c>
      <c r="G23" s="11">
        <v>34.28</v>
      </c>
      <c r="H23" s="22">
        <v>4.46</v>
      </c>
      <c r="I23" s="27">
        <v>38</v>
      </c>
      <c r="J23" s="124"/>
    </row>
    <row r="24" spans="1:9" ht="15">
      <c r="A24" s="8"/>
      <c r="B24" s="1" t="s">
        <v>53</v>
      </c>
      <c r="C24" s="11">
        <v>80</v>
      </c>
      <c r="D24" s="11">
        <v>13.25</v>
      </c>
      <c r="E24" s="11">
        <v>4.03</v>
      </c>
      <c r="F24" s="11">
        <v>5.16</v>
      </c>
      <c r="G24" s="11">
        <v>110.31</v>
      </c>
      <c r="H24" s="22">
        <v>0.57</v>
      </c>
      <c r="I24" s="27">
        <v>265</v>
      </c>
    </row>
    <row r="25" spans="1:9" ht="15.75" customHeight="1">
      <c r="A25" s="9"/>
      <c r="B25" s="2" t="s">
        <v>35</v>
      </c>
      <c r="C25" s="44">
        <v>80</v>
      </c>
      <c r="D25" s="44">
        <v>1.98</v>
      </c>
      <c r="E25" s="44">
        <v>1.73</v>
      </c>
      <c r="F25" s="44">
        <v>20.75</v>
      </c>
      <c r="G25" s="44">
        <v>106.46</v>
      </c>
      <c r="H25" s="44">
        <v>0</v>
      </c>
      <c r="I25" s="48">
        <v>316</v>
      </c>
    </row>
    <row r="26" spans="1:9" ht="15.75" customHeight="1">
      <c r="A26" s="9"/>
      <c r="B26" s="2" t="s">
        <v>46</v>
      </c>
      <c r="C26" s="44">
        <v>20</v>
      </c>
      <c r="D26" s="44">
        <v>0.37</v>
      </c>
      <c r="E26" s="44">
        <v>1.97</v>
      </c>
      <c r="F26" s="44">
        <v>1.62</v>
      </c>
      <c r="G26" s="44">
        <v>25.85</v>
      </c>
      <c r="H26" s="47">
        <v>0.03</v>
      </c>
      <c r="I26" s="48">
        <v>354</v>
      </c>
    </row>
    <row r="27" spans="1:9" ht="15.75" customHeight="1">
      <c r="A27" s="90"/>
      <c r="B27" s="5" t="s">
        <v>91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43">
        <v>0.04</v>
      </c>
      <c r="I27" s="23" t="s">
        <v>29</v>
      </c>
    </row>
    <row r="28" spans="1:9" ht="15">
      <c r="A28" s="9"/>
      <c r="B28" s="5" t="s">
        <v>98</v>
      </c>
      <c r="C28" s="15">
        <v>25</v>
      </c>
      <c r="D28" s="15">
        <v>1.65</v>
      </c>
      <c r="E28" s="15">
        <v>0.3</v>
      </c>
      <c r="F28" s="43">
        <v>9.9</v>
      </c>
      <c r="G28" s="15">
        <v>49.5</v>
      </c>
      <c r="H28" s="15">
        <v>0</v>
      </c>
      <c r="I28" s="36"/>
    </row>
    <row r="29" spans="1:9" ht="15.75" customHeight="1" thickBot="1">
      <c r="A29" s="29"/>
      <c r="B29" s="30" t="s">
        <v>28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1">
        <v>0</v>
      </c>
      <c r="I29" s="33"/>
    </row>
    <row r="30" spans="1:9" ht="14.25" customHeight="1">
      <c r="A30" s="10"/>
      <c r="B30" s="3" t="s">
        <v>81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53"/>
    </row>
    <row r="31" spans="1:9" ht="14.25" customHeight="1">
      <c r="A31" s="9"/>
      <c r="B31" s="3" t="s">
        <v>110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53"/>
    </row>
    <row r="32" spans="1:9" ht="25.5" customHeight="1" thickBot="1">
      <c r="A32" s="92" t="s">
        <v>15</v>
      </c>
      <c r="B32" s="93"/>
      <c r="C32" s="93"/>
      <c r="D32" s="35">
        <f>SUM(D5:D31)</f>
        <v>66</v>
      </c>
      <c r="E32" s="35">
        <f>SUM(E5:E31)</f>
        <v>60.14999999999999</v>
      </c>
      <c r="F32" s="35">
        <f>SUM(F5:F31)</f>
        <v>229.19</v>
      </c>
      <c r="G32" s="42">
        <f>G4+G8+G11+G19+G22</f>
        <v>1731.1600000000003</v>
      </c>
      <c r="H32" s="35">
        <f>SUM(H5:H31)</f>
        <v>29.55</v>
      </c>
      <c r="I32" s="94"/>
    </row>
    <row r="33" spans="1:9" ht="0.75" customHeight="1" hidden="1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4.25" customHeight="1">
      <c r="A34" s="130" t="s">
        <v>92</v>
      </c>
      <c r="B34" s="130"/>
      <c r="C34" s="130"/>
      <c r="D34" s="130"/>
      <c r="E34" s="130"/>
      <c r="F34" s="130"/>
      <c r="G34" s="130"/>
      <c r="H34" s="130"/>
      <c r="I34" s="130"/>
    </row>
    <row r="35" spans="1:9" ht="29.25" customHeight="1">
      <c r="A35" s="141" t="s">
        <v>119</v>
      </c>
      <c r="B35" s="142"/>
      <c r="C35" s="142"/>
      <c r="D35" s="142"/>
      <c r="E35" s="142"/>
      <c r="F35" s="142"/>
      <c r="G35" s="142"/>
      <c r="H35" s="142"/>
      <c r="I35" s="142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39">
        <v>44538</v>
      </c>
      <c r="B3" s="140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343.53000000000003</v>
      </c>
      <c r="H4" s="82"/>
      <c r="I4" s="84"/>
    </row>
    <row r="5" spans="1:9" ht="15">
      <c r="A5" s="8"/>
      <c r="B5" s="1" t="s">
        <v>56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107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61">
        <v>397</v>
      </c>
    </row>
    <row r="8" spans="1:9" ht="15">
      <c r="A8" s="79" t="s">
        <v>101</v>
      </c>
      <c r="B8" s="71"/>
      <c r="C8" s="102">
        <v>0.05</v>
      </c>
      <c r="D8" s="65"/>
      <c r="E8" s="65"/>
      <c r="F8" s="65"/>
      <c r="G8" s="96">
        <f>G9+G10</f>
        <v>75.94</v>
      </c>
      <c r="H8" s="67"/>
      <c r="I8" s="64"/>
    </row>
    <row r="9" spans="1:10" ht="15">
      <c r="A9" s="10"/>
      <c r="B9" s="4" t="s">
        <v>129</v>
      </c>
      <c r="C9" s="14" t="s">
        <v>130</v>
      </c>
      <c r="D9" s="14">
        <v>0.71</v>
      </c>
      <c r="E9" s="14">
        <v>0.18</v>
      </c>
      <c r="F9" s="14">
        <v>6.66</v>
      </c>
      <c r="G9" s="14">
        <v>33.74</v>
      </c>
      <c r="H9" s="19">
        <v>33.74</v>
      </c>
      <c r="I9" s="46">
        <v>386</v>
      </c>
      <c r="J9" s="124"/>
    </row>
    <row r="10" spans="1:9" ht="15.75" thickBot="1">
      <c r="A10" s="70"/>
      <c r="B10" s="30" t="s">
        <v>26</v>
      </c>
      <c r="C10" s="31">
        <v>100</v>
      </c>
      <c r="D10" s="31">
        <v>0.5</v>
      </c>
      <c r="E10" s="31">
        <v>0</v>
      </c>
      <c r="F10" s="118">
        <v>10.1</v>
      </c>
      <c r="G10" s="31">
        <v>42.2</v>
      </c>
      <c r="H10" s="31">
        <v>3</v>
      </c>
      <c r="I10" s="119">
        <v>399</v>
      </c>
    </row>
    <row r="11" spans="1:9" ht="15">
      <c r="A11" s="86" t="s">
        <v>11</v>
      </c>
      <c r="B11" s="98"/>
      <c r="C11" s="99">
        <f>C12+C13+C14+C16+C17+C18</f>
        <v>430</v>
      </c>
      <c r="D11" s="80"/>
      <c r="E11" s="80"/>
      <c r="F11" s="80"/>
      <c r="G11" s="99">
        <f>G12+G13+G14+G16+G17+G18</f>
        <v>524.26</v>
      </c>
      <c r="H11" s="80"/>
      <c r="I11" s="100"/>
    </row>
    <row r="12" spans="1:10" ht="30" customHeight="1">
      <c r="A12" s="103"/>
      <c r="B12" s="1" t="s">
        <v>87</v>
      </c>
      <c r="C12" s="11">
        <v>40</v>
      </c>
      <c r="D12" s="11">
        <v>0.66</v>
      </c>
      <c r="E12" s="11">
        <v>2.04</v>
      </c>
      <c r="F12" s="11">
        <v>3.87</v>
      </c>
      <c r="G12" s="11">
        <v>36.46</v>
      </c>
      <c r="H12" s="22">
        <v>1.58</v>
      </c>
      <c r="I12" s="27">
        <v>33</v>
      </c>
      <c r="J12" s="124"/>
    </row>
    <row r="13" spans="1:9" ht="30">
      <c r="A13" s="89"/>
      <c r="B13" s="4" t="s">
        <v>108</v>
      </c>
      <c r="C13" s="15">
        <v>150</v>
      </c>
      <c r="D13" s="15">
        <v>4.76</v>
      </c>
      <c r="E13" s="15">
        <v>5.04</v>
      </c>
      <c r="F13" s="15">
        <v>11.54</v>
      </c>
      <c r="G13" s="15">
        <v>110.81</v>
      </c>
      <c r="H13" s="21">
        <v>9.41</v>
      </c>
      <c r="I13" s="23">
        <v>77</v>
      </c>
    </row>
    <row r="14" spans="1:10" ht="16.5" customHeight="1">
      <c r="A14" s="90"/>
      <c r="B14" s="5" t="s">
        <v>121</v>
      </c>
      <c r="C14" s="15">
        <v>60</v>
      </c>
      <c r="D14" s="15">
        <v>16.64</v>
      </c>
      <c r="E14" s="15">
        <v>17.76</v>
      </c>
      <c r="F14" s="15">
        <v>60.5</v>
      </c>
      <c r="G14" s="15">
        <v>253.46</v>
      </c>
      <c r="H14" s="20">
        <v>1.7</v>
      </c>
      <c r="I14" s="23">
        <v>308</v>
      </c>
      <c r="J14" s="124"/>
    </row>
    <row r="15" spans="1:10" ht="16.5" customHeight="1">
      <c r="A15" s="90"/>
      <c r="B15" s="126" t="s">
        <v>122</v>
      </c>
      <c r="C15" s="15">
        <v>120</v>
      </c>
      <c r="D15" s="15">
        <v>2.86</v>
      </c>
      <c r="E15" s="15">
        <v>2.48</v>
      </c>
      <c r="F15" s="15">
        <v>8.8</v>
      </c>
      <c r="G15" s="15">
        <v>70.72</v>
      </c>
      <c r="H15" s="20">
        <v>22.99</v>
      </c>
      <c r="I15" s="23">
        <v>336</v>
      </c>
      <c r="J15" s="124"/>
    </row>
    <row r="16" spans="1:10" ht="16.5" customHeight="1">
      <c r="A16" s="9"/>
      <c r="B16" s="2" t="s">
        <v>72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  <c r="J16" s="124"/>
    </row>
    <row r="17" spans="1:9" ht="16.5" customHeight="1">
      <c r="A17" s="9"/>
      <c r="B17" s="2" t="s">
        <v>27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6"/>
    </row>
    <row r="18" spans="1:9" ht="16.5" customHeight="1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170</v>
      </c>
      <c r="D19" s="80"/>
      <c r="E19" s="80"/>
      <c r="F19" s="80"/>
      <c r="G19" s="99">
        <f>G20+G21</f>
        <v>215.53</v>
      </c>
      <c r="H19" s="80"/>
      <c r="I19" s="100"/>
    </row>
    <row r="20" spans="1:10" ht="15">
      <c r="A20" s="10"/>
      <c r="B20" s="3" t="s">
        <v>84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  <c r="J20" s="124"/>
    </row>
    <row r="21" spans="1:9" ht="15.75" thickBot="1">
      <c r="A21" s="10"/>
      <c r="B21" s="4" t="s">
        <v>63</v>
      </c>
      <c r="C21" s="12">
        <v>20</v>
      </c>
      <c r="D21" s="12">
        <v>1.79</v>
      </c>
      <c r="E21" s="12">
        <v>2.93</v>
      </c>
      <c r="F21" s="12">
        <v>14.93</v>
      </c>
      <c r="G21" s="12">
        <v>94.03</v>
      </c>
      <c r="H21" s="17">
        <v>0.02</v>
      </c>
      <c r="I21" s="24">
        <v>491</v>
      </c>
    </row>
    <row r="22" spans="1:9" ht="15">
      <c r="A22" s="86" t="s">
        <v>13</v>
      </c>
      <c r="B22" s="87"/>
      <c r="C22" s="101">
        <f>C23+C24+C25+C26+C27+C28+C29</f>
        <v>346.8</v>
      </c>
      <c r="D22" s="82"/>
      <c r="E22" s="82"/>
      <c r="F22" s="82"/>
      <c r="G22" s="95">
        <f>G23+G24+G25+G26+G27+G28+G29</f>
        <v>351.83000000000004</v>
      </c>
      <c r="H22" s="82"/>
      <c r="I22" s="84"/>
    </row>
    <row r="23" spans="1:9" ht="15">
      <c r="A23" s="8"/>
      <c r="B23" s="1" t="s">
        <v>64</v>
      </c>
      <c r="C23" s="11">
        <v>40</v>
      </c>
      <c r="D23" s="11">
        <v>0.52</v>
      </c>
      <c r="E23" s="11">
        <v>2.08</v>
      </c>
      <c r="F23" s="41">
        <v>3.4</v>
      </c>
      <c r="G23" s="11">
        <v>35</v>
      </c>
      <c r="H23" s="22">
        <v>2.72</v>
      </c>
      <c r="I23" s="27">
        <v>40</v>
      </c>
    </row>
    <row r="24" spans="1:10" ht="17.25" customHeight="1">
      <c r="A24" s="9"/>
      <c r="B24" s="2" t="s">
        <v>131</v>
      </c>
      <c r="C24" s="12">
        <v>100</v>
      </c>
      <c r="D24" s="12">
        <v>14.14</v>
      </c>
      <c r="E24" s="12">
        <v>6.03</v>
      </c>
      <c r="F24" s="12">
        <v>22.75</v>
      </c>
      <c r="G24" s="12">
        <v>202.45</v>
      </c>
      <c r="H24" s="17">
        <v>0.38</v>
      </c>
      <c r="I24" s="24">
        <v>245</v>
      </c>
      <c r="J24" s="124"/>
    </row>
    <row r="25" spans="1:10" ht="15">
      <c r="A25" s="90"/>
      <c r="B25" s="5" t="s">
        <v>58</v>
      </c>
      <c r="C25" s="15">
        <v>40</v>
      </c>
      <c r="D25" s="15">
        <v>0.14</v>
      </c>
      <c r="E25" s="15">
        <v>0.06</v>
      </c>
      <c r="F25" s="15">
        <v>13</v>
      </c>
      <c r="G25" s="15">
        <v>54.04</v>
      </c>
      <c r="H25" s="21">
        <v>17.08</v>
      </c>
      <c r="I25" s="23">
        <v>360</v>
      </c>
      <c r="J25" s="124"/>
    </row>
    <row r="26" spans="1:9" ht="18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.75" thickBot="1">
      <c r="A27" s="29"/>
      <c r="B27" s="30" t="s">
        <v>99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81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53"/>
    </row>
    <row r="29" spans="1:9" ht="17.25" customHeight="1">
      <c r="A29" s="9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6.25" customHeight="1" thickBot="1">
      <c r="A30" s="92" t="s">
        <v>16</v>
      </c>
      <c r="B30" s="93"/>
      <c r="C30" s="93"/>
      <c r="D30" s="35">
        <f>SUM(D5:D29)</f>
        <v>67.75999999999999</v>
      </c>
      <c r="E30" s="35">
        <f>SUM(E5:E29)</f>
        <v>61.919999999999995</v>
      </c>
      <c r="F30" s="35">
        <f>SUM(F5:F29)</f>
        <v>239.25</v>
      </c>
      <c r="G30" s="42">
        <f>G4+G8+G11+G19+G22</f>
        <v>1511.0900000000001</v>
      </c>
      <c r="H30" s="35">
        <f>SUM(H5:H29)</f>
        <v>115.84</v>
      </c>
      <c r="I30" s="94"/>
    </row>
    <row r="31" spans="1:9" ht="12.75" hidden="1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5.75">
      <c r="A32" s="130" t="s">
        <v>92</v>
      </c>
      <c r="B32" s="130"/>
      <c r="C32" s="130"/>
      <c r="D32" s="130"/>
      <c r="E32" s="130"/>
      <c r="F32" s="130"/>
      <c r="G32" s="130"/>
      <c r="H32" s="130"/>
      <c r="I32" s="130"/>
    </row>
    <row r="33" spans="1:9" ht="32.25" customHeight="1">
      <c r="A33" s="141" t="s">
        <v>119</v>
      </c>
      <c r="B33" s="142"/>
      <c r="C33" s="142"/>
      <c r="D33" s="142"/>
      <c r="E33" s="142"/>
      <c r="F33" s="142"/>
      <c r="G33" s="142"/>
      <c r="H33" s="142"/>
      <c r="I33" s="142"/>
    </row>
  </sheetData>
  <sheetProtection/>
  <mergeCells count="11">
    <mergeCell ref="G1:G2"/>
    <mergeCell ref="H1:H2"/>
    <mergeCell ref="I1:I2"/>
    <mergeCell ref="A3:B3"/>
    <mergeCell ref="A31:I31"/>
    <mergeCell ref="A32:I32"/>
    <mergeCell ref="A33:I33"/>
    <mergeCell ref="A1:A2"/>
    <mergeCell ref="B1:B2"/>
    <mergeCell ref="C1:C2"/>
    <mergeCell ref="D1:F1"/>
  </mergeCells>
  <printOptions/>
  <pageMargins left="0.69" right="0.75" top="0.49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44539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C5+C6+C7</f>
        <v>330</v>
      </c>
      <c r="D4" s="82"/>
      <c r="E4" s="82"/>
      <c r="F4" s="82"/>
      <c r="G4" s="81">
        <f>G5+G6+G7</f>
        <v>348</v>
      </c>
      <c r="H4" s="82"/>
      <c r="I4" s="84"/>
    </row>
    <row r="5" spans="1:10" ht="16.5" customHeight="1">
      <c r="A5" s="8"/>
      <c r="B5" s="1" t="s">
        <v>73</v>
      </c>
      <c r="C5" s="11">
        <v>150</v>
      </c>
      <c r="D5" s="11">
        <v>6.53</v>
      </c>
      <c r="E5" s="11">
        <v>7.08</v>
      </c>
      <c r="F5" s="11">
        <v>23.43</v>
      </c>
      <c r="G5" s="41">
        <v>184.6</v>
      </c>
      <c r="H5" s="16">
        <v>1.89</v>
      </c>
      <c r="I5" s="23">
        <v>199</v>
      </c>
      <c r="J5" s="124"/>
    </row>
    <row r="6" spans="1:9" ht="15">
      <c r="A6" s="9"/>
      <c r="B6" s="2" t="s">
        <v>55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108" t="s">
        <v>95</v>
      </c>
      <c r="C7" s="56">
        <v>150</v>
      </c>
      <c r="D7" s="56">
        <v>2.54</v>
      </c>
      <c r="E7" s="56">
        <v>2.74</v>
      </c>
      <c r="F7" s="109">
        <v>8</v>
      </c>
      <c r="G7" s="56">
        <v>67.47</v>
      </c>
      <c r="H7" s="110">
        <v>1.15</v>
      </c>
      <c r="I7" s="75" t="s">
        <v>49</v>
      </c>
    </row>
    <row r="8" spans="1:9" ht="15">
      <c r="A8" s="79" t="s">
        <v>101</v>
      </c>
      <c r="B8" s="71"/>
      <c r="C8" s="105">
        <v>0.05</v>
      </c>
      <c r="D8" s="58"/>
      <c r="E8" s="58"/>
      <c r="F8" s="106"/>
      <c r="G8" s="60">
        <f>G9+G10</f>
        <v>78.58000000000001</v>
      </c>
      <c r="H8" s="107"/>
      <c r="I8" s="120"/>
    </row>
    <row r="9" spans="1:9" ht="15">
      <c r="A9" s="57"/>
      <c r="B9" s="4" t="s">
        <v>31</v>
      </c>
      <c r="C9" s="12" t="s">
        <v>32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51">
        <v>368</v>
      </c>
    </row>
    <row r="10" spans="1:9" ht="15.75" thickBot="1">
      <c r="A10" s="9"/>
      <c r="B10" s="66" t="s">
        <v>26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2">
        <v>3</v>
      </c>
      <c r="I10" s="69">
        <v>399</v>
      </c>
    </row>
    <row r="11" spans="1:9" ht="15">
      <c r="A11" s="86" t="s">
        <v>11</v>
      </c>
      <c r="B11" s="87"/>
      <c r="C11" s="81">
        <f>C12+C13+C14+C15+C16+C17+C18</f>
        <v>565</v>
      </c>
      <c r="D11" s="82"/>
      <c r="E11" s="82"/>
      <c r="F11" s="82"/>
      <c r="G11" s="81">
        <f>G12+G13+G14+G15+G16+G17+G18</f>
        <v>668.33</v>
      </c>
      <c r="H11" s="82"/>
      <c r="I11" s="84"/>
    </row>
    <row r="12" spans="1:10" ht="15">
      <c r="A12" s="88"/>
      <c r="B12" s="1" t="s">
        <v>85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124"/>
    </row>
    <row r="13" spans="1:9" ht="27.75" customHeight="1">
      <c r="A13" s="89"/>
      <c r="B13" s="4" t="s">
        <v>94</v>
      </c>
      <c r="C13" s="15">
        <v>150</v>
      </c>
      <c r="D13" s="15">
        <v>5.3</v>
      </c>
      <c r="E13" s="15">
        <v>5.79</v>
      </c>
      <c r="F13" s="15">
        <v>13.27</v>
      </c>
      <c r="G13" s="15">
        <v>126.58</v>
      </c>
      <c r="H13" s="21">
        <v>7.94</v>
      </c>
      <c r="I13" s="23">
        <v>82</v>
      </c>
    </row>
    <row r="14" spans="1:10" ht="17.25" customHeight="1">
      <c r="A14" s="90"/>
      <c r="B14" s="5" t="s">
        <v>120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124"/>
    </row>
    <row r="15" spans="1:10" ht="17.25" customHeight="1">
      <c r="A15" s="90"/>
      <c r="B15" s="5" t="s">
        <v>46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124"/>
    </row>
    <row r="16" spans="1:9" ht="15">
      <c r="A16" s="9"/>
      <c r="B16" s="2" t="s">
        <v>79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27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10" ht="15.75" thickBot="1">
      <c r="A18" s="29"/>
      <c r="B18" s="30" t="s">
        <v>28</v>
      </c>
      <c r="C18" s="31">
        <v>15</v>
      </c>
      <c r="D18" s="31">
        <v>1.15</v>
      </c>
      <c r="E18" s="31">
        <v>0.12</v>
      </c>
      <c r="F18" s="31">
        <v>7.35</v>
      </c>
      <c r="G18" s="31">
        <v>35.25</v>
      </c>
      <c r="H18" s="32">
        <v>0</v>
      </c>
      <c r="I18" s="33"/>
      <c r="J18" s="124"/>
    </row>
    <row r="19" spans="1:9" ht="14.25" customHeight="1">
      <c r="A19" s="97" t="s">
        <v>12</v>
      </c>
      <c r="B19" s="98"/>
      <c r="C19" s="99">
        <f>C20+C21</f>
        <v>205</v>
      </c>
      <c r="D19" s="80"/>
      <c r="E19" s="80"/>
      <c r="F19" s="80"/>
      <c r="G19" s="99">
        <f>G20+G21</f>
        <v>305.65999999999997</v>
      </c>
      <c r="H19" s="80"/>
      <c r="I19" s="100"/>
    </row>
    <row r="20" spans="1:10" ht="15">
      <c r="A20" s="10"/>
      <c r="B20" s="3" t="s">
        <v>80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124"/>
    </row>
    <row r="21" spans="1:10" ht="15.75" thickBot="1">
      <c r="A21" s="10"/>
      <c r="B21" s="5" t="s">
        <v>132</v>
      </c>
      <c r="C21" s="15">
        <v>60</v>
      </c>
      <c r="D21" s="15">
        <v>5.24</v>
      </c>
      <c r="E21" s="15">
        <v>6.99</v>
      </c>
      <c r="F21" s="15">
        <v>35.57</v>
      </c>
      <c r="G21" s="15">
        <v>228.81</v>
      </c>
      <c r="H21" s="20">
        <v>3.78</v>
      </c>
      <c r="I21" s="36" t="s">
        <v>136</v>
      </c>
      <c r="J21" s="124"/>
    </row>
    <row r="22" spans="1:9" ht="15">
      <c r="A22" s="86" t="s">
        <v>13</v>
      </c>
      <c r="B22" s="87"/>
      <c r="C22" s="101">
        <f>C23+C24+C25+C26+C27+C28+C29</f>
        <v>446</v>
      </c>
      <c r="D22" s="82"/>
      <c r="E22" s="82"/>
      <c r="F22" s="82"/>
      <c r="G22" s="81">
        <f>G23+G24+G25+G26+G27+G28+G29</f>
        <v>374.43</v>
      </c>
      <c r="H22" s="82"/>
      <c r="I22" s="84"/>
    </row>
    <row r="23" spans="1:10" ht="18.75" customHeight="1">
      <c r="A23" s="8"/>
      <c r="B23" s="38" t="s">
        <v>133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124"/>
    </row>
    <row r="24" spans="1:9" ht="28.5" customHeight="1">
      <c r="A24" s="9"/>
      <c r="B24" s="4" t="s">
        <v>54</v>
      </c>
      <c r="C24" s="11">
        <v>70</v>
      </c>
      <c r="D24" s="11">
        <v>10.03</v>
      </c>
      <c r="E24" s="11">
        <v>5.01</v>
      </c>
      <c r="F24" s="11">
        <v>6.75</v>
      </c>
      <c r="G24" s="11">
        <v>113.4</v>
      </c>
      <c r="H24" s="11">
        <v>0.38</v>
      </c>
      <c r="I24" s="27" t="s">
        <v>36</v>
      </c>
    </row>
    <row r="25" spans="1:9" ht="15.75" customHeight="1">
      <c r="A25" s="90"/>
      <c r="B25" s="5" t="s">
        <v>38</v>
      </c>
      <c r="C25" s="15">
        <v>150</v>
      </c>
      <c r="D25" s="15">
        <v>3.29</v>
      </c>
      <c r="E25" s="15">
        <v>2.73</v>
      </c>
      <c r="F25" s="15">
        <v>22.06</v>
      </c>
      <c r="G25" s="15">
        <v>126.37</v>
      </c>
      <c r="H25" s="21">
        <v>18.91</v>
      </c>
      <c r="I25" s="23">
        <v>321</v>
      </c>
    </row>
    <row r="26" spans="1:9" ht="15">
      <c r="A26" s="90"/>
      <c r="B26" s="2" t="s">
        <v>93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25</v>
      </c>
    </row>
    <row r="27" spans="1:9" ht="15">
      <c r="A27" s="9"/>
      <c r="B27" s="1" t="s">
        <v>98</v>
      </c>
      <c r="C27" s="11">
        <v>25</v>
      </c>
      <c r="D27" s="11">
        <v>1.65</v>
      </c>
      <c r="E27" s="11">
        <v>0.3</v>
      </c>
      <c r="F27" s="41">
        <v>9.9</v>
      </c>
      <c r="G27" s="11">
        <v>49.5</v>
      </c>
      <c r="H27" s="11">
        <v>0</v>
      </c>
      <c r="I27" s="53"/>
    </row>
    <row r="28" spans="1:9" ht="15.75" thickBot="1">
      <c r="A28" s="29"/>
      <c r="B28" s="30" t="s">
        <v>104</v>
      </c>
      <c r="C28" s="31">
        <v>10</v>
      </c>
      <c r="D28" s="31">
        <v>0.76</v>
      </c>
      <c r="E28" s="31">
        <v>0.08</v>
      </c>
      <c r="F28" s="31">
        <v>4.9</v>
      </c>
      <c r="G28" s="31">
        <v>23.5</v>
      </c>
      <c r="H28" s="32">
        <v>0</v>
      </c>
      <c r="I28" s="33"/>
    </row>
    <row r="29" spans="1:9" ht="15">
      <c r="A29" s="10"/>
      <c r="B29" s="3" t="s">
        <v>110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53"/>
    </row>
    <row r="30" spans="1:9" ht="22.5" customHeight="1" thickBot="1">
      <c r="A30" s="92" t="s">
        <v>17</v>
      </c>
      <c r="B30" s="93"/>
      <c r="C30" s="93"/>
      <c r="D30" s="35">
        <f>SUM(D5:D29)</f>
        <v>71.41000000000001</v>
      </c>
      <c r="E30" s="35">
        <f>SUM(E5:E29)</f>
        <v>54.49999999999999</v>
      </c>
      <c r="F30" s="35">
        <f>SUM(F5:F29)</f>
        <v>245.54000000000002</v>
      </c>
      <c r="G30" s="35">
        <f>G4+G8+G11+G19+G22</f>
        <v>1775.0000000000002</v>
      </c>
      <c r="H30" s="35">
        <f>SUM(H5:H29)</f>
        <v>88.76</v>
      </c>
      <c r="I30" s="94"/>
    </row>
    <row r="31" spans="1:9" ht="14.25" customHeight="1">
      <c r="A31" s="130" t="s">
        <v>30</v>
      </c>
      <c r="B31" s="130"/>
      <c r="C31" s="130"/>
      <c r="D31" s="130"/>
      <c r="E31" s="130"/>
      <c r="F31" s="130"/>
      <c r="G31" s="130"/>
      <c r="H31" s="130"/>
      <c r="I31" s="130"/>
    </row>
    <row r="32" ht="12.75">
      <c r="A32" s="127" t="s">
        <v>135</v>
      </c>
    </row>
    <row r="33" ht="12.75">
      <c r="A33" t="s">
        <v>134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4" bottom="0.39" header="0.25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44540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C5+C6+C8</f>
        <v>355</v>
      </c>
      <c r="D4" s="82"/>
      <c r="E4" s="82"/>
      <c r="F4" s="82"/>
      <c r="G4" s="81">
        <v>430.28</v>
      </c>
      <c r="H4" s="82"/>
      <c r="I4" s="84"/>
    </row>
    <row r="5" spans="1:9" ht="15">
      <c r="A5" s="8"/>
      <c r="B5" s="1" t="s">
        <v>47</v>
      </c>
      <c r="C5" s="11">
        <v>150</v>
      </c>
      <c r="D5" s="11">
        <v>6.08</v>
      </c>
      <c r="E5" s="11">
        <v>7</v>
      </c>
      <c r="F5" s="11">
        <v>22.56</v>
      </c>
      <c r="G5" s="11">
        <v>178.74</v>
      </c>
      <c r="H5" s="16">
        <v>1.89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57"/>
      <c r="B7" s="121" t="s">
        <v>124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122">
        <v>227</v>
      </c>
    </row>
    <row r="8" spans="1:9" ht="15.75" thickBot="1">
      <c r="A8" s="29"/>
      <c r="B8" s="30" t="s">
        <v>106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61">
        <v>395</v>
      </c>
    </row>
    <row r="9" spans="1:9" ht="15">
      <c r="A9" s="79" t="s">
        <v>101</v>
      </c>
      <c r="B9" s="71"/>
      <c r="C9" s="105">
        <v>0.05</v>
      </c>
      <c r="D9" s="65"/>
      <c r="E9" s="65"/>
      <c r="F9" s="65"/>
      <c r="G9" s="96">
        <f>G10+G11</f>
        <v>134.36</v>
      </c>
      <c r="H9" s="67"/>
      <c r="I9" s="72"/>
    </row>
    <row r="10" spans="1:9" ht="15">
      <c r="A10" s="10"/>
      <c r="B10" s="4" t="s">
        <v>137</v>
      </c>
      <c r="C10" s="12" t="s">
        <v>140</v>
      </c>
      <c r="D10" s="12">
        <v>1.44</v>
      </c>
      <c r="E10" s="12">
        <v>0.48</v>
      </c>
      <c r="F10" s="12">
        <v>20.16</v>
      </c>
      <c r="G10" s="12">
        <v>92.16</v>
      </c>
      <c r="H10" s="17">
        <v>9.6</v>
      </c>
      <c r="I10" s="52">
        <v>386</v>
      </c>
    </row>
    <row r="11" spans="1:9" ht="15.75" thickBot="1">
      <c r="A11" s="29"/>
      <c r="B11" s="30" t="s">
        <v>26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50">
        <v>399</v>
      </c>
    </row>
    <row r="12" spans="1:9" ht="15">
      <c r="A12" s="97" t="s">
        <v>11</v>
      </c>
      <c r="B12" s="98"/>
      <c r="C12" s="99">
        <f>C13+C14+C15+C16+C17+C18</f>
        <v>545</v>
      </c>
      <c r="D12" s="80"/>
      <c r="E12" s="80"/>
      <c r="F12" s="80"/>
      <c r="G12" s="99">
        <f>G13+G14+G15+G16+G17+G18</f>
        <v>603.34</v>
      </c>
      <c r="H12" s="80"/>
      <c r="I12" s="100"/>
    </row>
    <row r="13" spans="1:10" ht="15">
      <c r="A13" s="88"/>
      <c r="B13" s="38" t="s">
        <v>86</v>
      </c>
      <c r="C13" s="15">
        <v>40</v>
      </c>
      <c r="D13" s="15">
        <v>2.12</v>
      </c>
      <c r="E13" s="15">
        <v>3.96</v>
      </c>
      <c r="F13" s="15">
        <v>3.59</v>
      </c>
      <c r="G13" s="15">
        <v>58.82</v>
      </c>
      <c r="H13" s="20">
        <v>1.52</v>
      </c>
      <c r="I13" s="23">
        <v>32</v>
      </c>
      <c r="J13" s="124"/>
    </row>
    <row r="14" spans="1:9" ht="15">
      <c r="A14" s="88"/>
      <c r="B14" s="5" t="s">
        <v>59</v>
      </c>
      <c r="C14" s="15">
        <v>150</v>
      </c>
      <c r="D14" s="15">
        <v>6.64</v>
      </c>
      <c r="E14" s="15">
        <v>8.34</v>
      </c>
      <c r="F14" s="15">
        <v>11.57</v>
      </c>
      <c r="G14" s="15">
        <v>148.09</v>
      </c>
      <c r="H14" s="21">
        <v>6.98</v>
      </c>
      <c r="I14" s="23">
        <v>87</v>
      </c>
    </row>
    <row r="15" spans="1:9" ht="15">
      <c r="A15" s="89"/>
      <c r="B15" s="4" t="s">
        <v>51</v>
      </c>
      <c r="C15" s="15">
        <v>175</v>
      </c>
      <c r="D15" s="15">
        <v>12.81</v>
      </c>
      <c r="E15" s="15">
        <v>14.65</v>
      </c>
      <c r="F15" s="15">
        <v>25.61</v>
      </c>
      <c r="G15" s="15">
        <v>286.13</v>
      </c>
      <c r="H15" s="21">
        <v>22.32</v>
      </c>
      <c r="I15" s="23">
        <v>276</v>
      </c>
    </row>
    <row r="16" spans="1:9" ht="16.5" customHeight="1">
      <c r="A16" s="90"/>
      <c r="B16" s="5" t="s">
        <v>65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1"/>
      <c r="B17" s="6" t="s">
        <v>27</v>
      </c>
      <c r="C17" s="15">
        <v>20</v>
      </c>
      <c r="D17" s="15">
        <v>1.32</v>
      </c>
      <c r="E17" s="15">
        <v>0.24</v>
      </c>
      <c r="F17" s="15">
        <v>7.92</v>
      </c>
      <c r="G17" s="15">
        <v>39.6</v>
      </c>
      <c r="H17" s="20">
        <v>0</v>
      </c>
      <c r="I17" s="36"/>
    </row>
    <row r="18" spans="1:9" ht="17.25" customHeight="1" thickBot="1">
      <c r="A18" s="29"/>
      <c r="B18" s="30" t="s">
        <v>104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97" t="s">
        <v>12</v>
      </c>
      <c r="B19" s="98"/>
      <c r="C19" s="99">
        <f>C20+C21</f>
        <v>190</v>
      </c>
      <c r="D19" s="80"/>
      <c r="E19" s="80"/>
      <c r="F19" s="80"/>
      <c r="G19" s="99">
        <f>G20+G21</f>
        <v>282.3</v>
      </c>
      <c r="H19" s="80"/>
      <c r="I19" s="100"/>
    </row>
    <row r="20" spans="1:10" ht="15">
      <c r="A20" s="10"/>
      <c r="B20" s="3" t="s">
        <v>83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124"/>
    </row>
    <row r="21" spans="1:9" ht="15.75" thickBot="1">
      <c r="A21" s="10"/>
      <c r="B21" s="4" t="s">
        <v>125</v>
      </c>
      <c r="C21" s="12">
        <v>40</v>
      </c>
      <c r="D21" s="12">
        <v>3</v>
      </c>
      <c r="E21" s="12">
        <v>3.92</v>
      </c>
      <c r="F21" s="12">
        <v>29.76</v>
      </c>
      <c r="G21" s="12">
        <v>166.8</v>
      </c>
      <c r="H21" s="17">
        <v>0</v>
      </c>
      <c r="I21" s="39"/>
    </row>
    <row r="22" spans="1:9" ht="15">
      <c r="A22" s="86" t="s">
        <v>13</v>
      </c>
      <c r="B22" s="87"/>
      <c r="C22" s="101">
        <f>C23+C24+C25+C26+C27+C28+C29+C30</f>
        <v>416.8</v>
      </c>
      <c r="D22" s="82"/>
      <c r="E22" s="82"/>
      <c r="F22" s="82"/>
      <c r="G22" s="81">
        <f>G23+G24+G25+G26+G27+G28+G29+G30</f>
        <v>382.90000000000003</v>
      </c>
      <c r="H22" s="82"/>
      <c r="I22" s="84"/>
    </row>
    <row r="23" spans="1:10" ht="30">
      <c r="A23" s="8"/>
      <c r="B23" s="38" t="s">
        <v>138</v>
      </c>
      <c r="C23" s="15">
        <v>40</v>
      </c>
      <c r="D23" s="15">
        <v>0.77</v>
      </c>
      <c r="E23" s="15">
        <v>2.11</v>
      </c>
      <c r="F23" s="15">
        <v>4.61</v>
      </c>
      <c r="G23" s="15">
        <v>40.74</v>
      </c>
      <c r="H23" s="20">
        <v>4.02</v>
      </c>
      <c r="I23" s="23">
        <v>26</v>
      </c>
      <c r="J23" s="124"/>
    </row>
    <row r="24" spans="1:9" ht="15">
      <c r="A24" s="9"/>
      <c r="B24" s="2" t="s">
        <v>66</v>
      </c>
      <c r="C24" s="12">
        <v>165</v>
      </c>
      <c r="D24" s="12">
        <v>13.55</v>
      </c>
      <c r="E24" s="12">
        <v>12.05</v>
      </c>
      <c r="F24" s="12">
        <v>12.06</v>
      </c>
      <c r="G24" s="12">
        <v>211.88</v>
      </c>
      <c r="H24" s="17">
        <v>19.3</v>
      </c>
      <c r="I24" s="24">
        <v>298</v>
      </c>
    </row>
    <row r="25" spans="1:9" ht="15">
      <c r="A25" s="9"/>
      <c r="B25" s="49" t="s">
        <v>40</v>
      </c>
      <c r="C25" s="12">
        <v>20</v>
      </c>
      <c r="D25" s="12">
        <v>0.36</v>
      </c>
      <c r="E25" s="12">
        <v>1.77</v>
      </c>
      <c r="F25" s="12">
        <v>1.73</v>
      </c>
      <c r="G25" s="12">
        <v>24.49</v>
      </c>
      <c r="H25" s="17">
        <v>0.47</v>
      </c>
      <c r="I25" s="24">
        <v>355</v>
      </c>
    </row>
    <row r="26" spans="1:9" ht="16.5" customHeight="1">
      <c r="A26" s="90"/>
      <c r="B26" s="5" t="s">
        <v>91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43">
        <v>0.04</v>
      </c>
      <c r="I26" s="23" t="s">
        <v>29</v>
      </c>
    </row>
    <row r="27" spans="1:9" ht="15">
      <c r="A27" s="90"/>
      <c r="B27" s="2" t="s">
        <v>98</v>
      </c>
      <c r="C27" s="14">
        <v>25</v>
      </c>
      <c r="D27" s="14">
        <v>1.65</v>
      </c>
      <c r="E27" s="14">
        <v>0.3</v>
      </c>
      <c r="F27" s="14">
        <v>9.9</v>
      </c>
      <c r="G27" s="54">
        <v>49.5</v>
      </c>
      <c r="H27" s="19">
        <v>0</v>
      </c>
      <c r="I27" s="34"/>
    </row>
    <row r="28" spans="1:9" ht="15.75" thickBot="1">
      <c r="A28" s="29"/>
      <c r="B28" s="30" t="s">
        <v>28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81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3"/>
    </row>
    <row r="30" spans="1:9" ht="15">
      <c r="A30" s="9"/>
      <c r="B30" s="3" t="s">
        <v>110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53"/>
    </row>
    <row r="31" spans="1:9" ht="29.25" thickBot="1">
      <c r="A31" s="92" t="s">
        <v>18</v>
      </c>
      <c r="B31" s="93"/>
      <c r="C31" s="93"/>
      <c r="D31" s="35">
        <f>SUM(D5:D30)</f>
        <v>67.44000000000001</v>
      </c>
      <c r="E31" s="35">
        <f>SUM(E5:E30)</f>
        <v>72.17</v>
      </c>
      <c r="F31" s="35">
        <f>SUM(F5:F30)</f>
        <v>224.68999999999997</v>
      </c>
      <c r="G31" s="35">
        <f>G4+G9+G12+G19+G22</f>
        <v>1833.18</v>
      </c>
      <c r="H31" s="35">
        <f>SUM(H5:H30)</f>
        <v>128.52999999999997</v>
      </c>
      <c r="I31" s="94"/>
    </row>
    <row r="32" spans="1:9" ht="0.75" customHeight="1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5.75">
      <c r="A33" s="130" t="s">
        <v>30</v>
      </c>
      <c r="B33" s="130"/>
      <c r="C33" s="130"/>
      <c r="D33" s="130"/>
      <c r="E33" s="130"/>
      <c r="F33" s="130"/>
      <c r="G33" s="130"/>
      <c r="H33" s="130"/>
      <c r="I33" s="130"/>
    </row>
  </sheetData>
  <sheetProtection/>
  <mergeCells count="9">
    <mergeCell ref="I1:I2"/>
    <mergeCell ref="A32:I32"/>
    <mergeCell ref="A33:I33"/>
    <mergeCell ref="A1:A2"/>
    <mergeCell ref="B1:B2"/>
    <mergeCell ref="C1:C2"/>
    <mergeCell ref="D1:F1"/>
    <mergeCell ref="G1:G2"/>
    <mergeCell ref="H1:H2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35" t="s">
        <v>9</v>
      </c>
      <c r="B1" s="131" t="s">
        <v>7</v>
      </c>
      <c r="C1" s="131" t="s">
        <v>8</v>
      </c>
      <c r="D1" s="137" t="s">
        <v>3</v>
      </c>
      <c r="E1" s="137"/>
      <c r="F1" s="137"/>
      <c r="G1" s="131" t="s">
        <v>4</v>
      </c>
      <c r="H1" s="131" t="s">
        <v>5</v>
      </c>
      <c r="I1" s="133" t="s">
        <v>6</v>
      </c>
    </row>
    <row r="2" spans="1:9" ht="15" thickBot="1">
      <c r="A2" s="136"/>
      <c r="B2" s="132"/>
      <c r="C2" s="132"/>
      <c r="D2" s="28" t="s">
        <v>0</v>
      </c>
      <c r="E2" s="28" t="s">
        <v>1</v>
      </c>
      <c r="F2" s="28" t="s">
        <v>2</v>
      </c>
      <c r="G2" s="132"/>
      <c r="H2" s="132"/>
      <c r="I2" s="134"/>
    </row>
    <row r="3" spans="1:9" ht="15.75" thickBot="1">
      <c r="A3" s="128">
        <v>44543</v>
      </c>
      <c r="B3" s="77"/>
      <c r="C3" s="77"/>
      <c r="D3" s="77"/>
      <c r="E3" s="77"/>
      <c r="F3" s="77"/>
      <c r="G3" s="77"/>
      <c r="H3" s="77"/>
      <c r="I3" s="78"/>
    </row>
    <row r="4" spans="1:9" ht="15">
      <c r="A4" s="79" t="s">
        <v>10</v>
      </c>
      <c r="B4" s="80"/>
      <c r="C4" s="81">
        <f>C5+C6+C8</f>
        <v>325</v>
      </c>
      <c r="D4" s="82"/>
      <c r="E4" s="82"/>
      <c r="F4" s="82"/>
      <c r="G4" s="81">
        <v>350.15</v>
      </c>
      <c r="H4" s="82"/>
      <c r="I4" s="84"/>
    </row>
    <row r="5" spans="1:9" ht="25.5" customHeight="1">
      <c r="A5" s="8"/>
      <c r="B5" s="1" t="s">
        <v>75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5">
      <c r="A6" s="9"/>
      <c r="B6" s="2" t="s">
        <v>24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57"/>
      <c r="B7" s="121" t="s">
        <v>124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122">
        <v>227</v>
      </c>
    </row>
    <row r="8" spans="1:9" ht="15.75" thickBot="1">
      <c r="A8" s="29"/>
      <c r="B8" s="30" t="s">
        <v>93</v>
      </c>
      <c r="C8" s="31">
        <v>150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61" t="s">
        <v>25</v>
      </c>
    </row>
    <row r="9" spans="1:9" ht="15">
      <c r="A9" s="79" t="s">
        <v>101</v>
      </c>
      <c r="B9" s="71"/>
      <c r="C9" s="105">
        <v>0.05</v>
      </c>
      <c r="D9" s="65"/>
      <c r="E9" s="65"/>
      <c r="F9" s="65"/>
      <c r="G9" s="96">
        <f>G10+G11</f>
        <v>75.29</v>
      </c>
      <c r="H9" s="67"/>
      <c r="I9" s="72"/>
    </row>
    <row r="10" spans="1:9" ht="15">
      <c r="A10" s="10"/>
      <c r="B10" s="4" t="s">
        <v>60</v>
      </c>
      <c r="C10" s="12" t="s">
        <v>61</v>
      </c>
      <c r="D10" s="12">
        <v>0.28</v>
      </c>
      <c r="E10" s="12">
        <v>0.28</v>
      </c>
      <c r="F10" s="12">
        <v>6.9</v>
      </c>
      <c r="G10" s="12">
        <v>33.09</v>
      </c>
      <c r="H10" s="17">
        <v>7.04</v>
      </c>
      <c r="I10" s="24">
        <v>368</v>
      </c>
    </row>
    <row r="11" spans="1:9" ht="15.75" thickBot="1">
      <c r="A11" s="29"/>
      <c r="B11" s="30" t="s">
        <v>26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50">
        <v>399</v>
      </c>
    </row>
    <row r="12" spans="1:9" ht="15">
      <c r="A12" s="97" t="s">
        <v>11</v>
      </c>
      <c r="B12" s="98"/>
      <c r="C12" s="99">
        <f>C13+C14+C15+C16+C17+C18+C19</f>
        <v>505</v>
      </c>
      <c r="D12" s="80"/>
      <c r="E12" s="80"/>
      <c r="F12" s="80"/>
      <c r="G12" s="99">
        <f>G13+G14+G15+G16+G17+G18+G19</f>
        <v>724</v>
      </c>
      <c r="H12" s="80"/>
      <c r="I12" s="100"/>
    </row>
    <row r="13" spans="1:9" ht="15">
      <c r="A13" s="88"/>
      <c r="B13" s="38" t="s">
        <v>52</v>
      </c>
      <c r="C13" s="15">
        <v>45</v>
      </c>
      <c r="D13" s="15">
        <v>0.66</v>
      </c>
      <c r="E13" s="15">
        <v>2.04</v>
      </c>
      <c r="F13" s="15">
        <v>3.87</v>
      </c>
      <c r="G13" s="43">
        <v>36.46</v>
      </c>
      <c r="H13" s="20">
        <v>1.58</v>
      </c>
      <c r="I13" s="23">
        <v>41</v>
      </c>
    </row>
    <row r="14" spans="1:10" ht="23.25" customHeight="1">
      <c r="A14" s="89"/>
      <c r="B14" s="4" t="s">
        <v>139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124"/>
    </row>
    <row r="15" spans="1:9" ht="15">
      <c r="A15" s="90"/>
      <c r="B15" s="5" t="s">
        <v>123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5">
      <c r="A16" s="91"/>
      <c r="B16" s="62" t="s">
        <v>103</v>
      </c>
      <c r="C16" s="63">
        <v>30</v>
      </c>
      <c r="D16" s="63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5.75" customHeight="1">
      <c r="A17" s="9"/>
      <c r="B17" s="2" t="s">
        <v>79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9"/>
      <c r="B18" s="2" t="s">
        <v>27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104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97" t="s">
        <v>12</v>
      </c>
      <c r="B20" s="98"/>
      <c r="C20" s="99">
        <f>C21+C22+C23</f>
        <v>205</v>
      </c>
      <c r="D20" s="80"/>
      <c r="E20" s="80"/>
      <c r="F20" s="80"/>
      <c r="G20" s="99">
        <f>G21+G22+G23</f>
        <v>256.21000000000004</v>
      </c>
      <c r="H20" s="80"/>
      <c r="I20" s="100"/>
    </row>
    <row r="21" spans="1:10" ht="15">
      <c r="A21" s="10"/>
      <c r="B21" s="3" t="s">
        <v>80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124"/>
    </row>
    <row r="22" spans="1:9" ht="15">
      <c r="A22" s="10"/>
      <c r="B22" s="4" t="s">
        <v>117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52">
        <v>123</v>
      </c>
    </row>
    <row r="23" spans="1:9" ht="15.75" thickBot="1">
      <c r="A23" s="10"/>
      <c r="B23" s="4" t="s">
        <v>126</v>
      </c>
      <c r="C23" s="12">
        <v>40</v>
      </c>
      <c r="D23" s="12">
        <v>0.04</v>
      </c>
      <c r="E23" s="12">
        <v>0</v>
      </c>
      <c r="F23" s="12">
        <v>31.73</v>
      </c>
      <c r="G23" s="12">
        <v>128.27</v>
      </c>
      <c r="H23" s="17">
        <v>0</v>
      </c>
      <c r="I23" s="39"/>
    </row>
    <row r="24" spans="1:9" ht="15">
      <c r="A24" s="86" t="s">
        <v>13</v>
      </c>
      <c r="B24" s="87"/>
      <c r="C24" s="101">
        <f>C26+C27+C28+C29+C30+C31+C32</f>
        <v>380.8</v>
      </c>
      <c r="D24" s="82"/>
      <c r="E24" s="82"/>
      <c r="F24" s="82"/>
      <c r="G24" s="81">
        <f>G26+G27+G28+G29+G30+G31+G32</f>
        <v>340.94000000000005</v>
      </c>
      <c r="H24" s="82"/>
      <c r="I24" s="84"/>
    </row>
    <row r="25" spans="1:10" ht="15">
      <c r="A25" s="123"/>
      <c r="B25" s="38" t="s">
        <v>87</v>
      </c>
      <c r="C25" s="11">
        <v>40</v>
      </c>
      <c r="D25" s="11">
        <v>0.66</v>
      </c>
      <c r="E25" s="11">
        <v>2.04</v>
      </c>
      <c r="F25" s="11">
        <v>3.87</v>
      </c>
      <c r="G25" s="11" t="s">
        <v>143</v>
      </c>
      <c r="H25" s="22">
        <v>1.58</v>
      </c>
      <c r="I25" s="27">
        <v>33</v>
      </c>
      <c r="J25" s="124"/>
    </row>
    <row r="26" spans="1:9" ht="15">
      <c r="A26" s="8"/>
      <c r="B26" s="1" t="s">
        <v>67</v>
      </c>
      <c r="C26" s="15">
        <v>74</v>
      </c>
      <c r="D26" s="15">
        <v>11.76</v>
      </c>
      <c r="E26" s="15">
        <v>11.78</v>
      </c>
      <c r="F26" s="15">
        <v>5.63</v>
      </c>
      <c r="G26" s="15">
        <v>176.18</v>
      </c>
      <c r="H26" s="20">
        <v>0.25</v>
      </c>
      <c r="I26" s="23">
        <v>282</v>
      </c>
    </row>
    <row r="27" spans="1:9" ht="15">
      <c r="A27" s="9"/>
      <c r="B27" s="5" t="s">
        <v>122</v>
      </c>
      <c r="C27" s="15">
        <v>120</v>
      </c>
      <c r="D27" s="15">
        <v>2.86</v>
      </c>
      <c r="E27" s="15">
        <v>2.48</v>
      </c>
      <c r="F27" s="15">
        <v>8.8</v>
      </c>
      <c r="G27" s="15">
        <v>70.72</v>
      </c>
      <c r="H27" s="20">
        <v>22.99</v>
      </c>
      <c r="I27" s="23">
        <v>336</v>
      </c>
    </row>
    <row r="28" spans="1:9" ht="15">
      <c r="A28" s="90"/>
      <c r="B28" s="5" t="s">
        <v>91</v>
      </c>
      <c r="C28" s="15">
        <v>150</v>
      </c>
      <c r="D28" s="15">
        <v>0.07</v>
      </c>
      <c r="E28" s="15">
        <v>0.02</v>
      </c>
      <c r="F28" s="15">
        <v>5</v>
      </c>
      <c r="G28" s="15">
        <v>20.46</v>
      </c>
      <c r="H28" s="43">
        <v>0.04</v>
      </c>
      <c r="I28" s="23" t="s">
        <v>29</v>
      </c>
    </row>
    <row r="29" spans="1:9" ht="15">
      <c r="A29" s="9"/>
      <c r="B29" s="2" t="s">
        <v>98</v>
      </c>
      <c r="C29" s="14">
        <v>25</v>
      </c>
      <c r="D29" s="14">
        <v>1.65</v>
      </c>
      <c r="E29" s="14">
        <v>0.3</v>
      </c>
      <c r="F29" s="14">
        <v>9.9</v>
      </c>
      <c r="G29" s="54">
        <v>49.5</v>
      </c>
      <c r="H29" s="19">
        <v>0</v>
      </c>
      <c r="I29" s="34"/>
    </row>
    <row r="30" spans="1:9" ht="15.75" thickBot="1">
      <c r="A30" s="29"/>
      <c r="B30" s="30" t="s">
        <v>104</v>
      </c>
      <c r="C30" s="31">
        <v>10</v>
      </c>
      <c r="D30" s="31">
        <v>0.76</v>
      </c>
      <c r="E30" s="31">
        <v>0.08</v>
      </c>
      <c r="F30" s="31">
        <v>4.9</v>
      </c>
      <c r="G30" s="31">
        <v>23.5</v>
      </c>
      <c r="H30" s="32">
        <v>0</v>
      </c>
      <c r="I30" s="33"/>
    </row>
    <row r="31" spans="1:9" ht="15">
      <c r="A31" s="10"/>
      <c r="B31" s="3" t="s">
        <v>81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3"/>
    </row>
    <row r="32" spans="1:9" ht="15">
      <c r="A32" s="9"/>
      <c r="B32" s="3" t="s">
        <v>110</v>
      </c>
      <c r="C32" s="13">
        <v>1</v>
      </c>
      <c r="D32" s="13">
        <v>0.03</v>
      </c>
      <c r="E32" s="13">
        <v>0.01</v>
      </c>
      <c r="F32" s="13">
        <v>0.07</v>
      </c>
      <c r="G32" s="13">
        <v>0.42</v>
      </c>
      <c r="H32" s="13">
        <v>1.04</v>
      </c>
      <c r="I32" s="53"/>
    </row>
    <row r="33" spans="1:9" ht="18" customHeight="1" thickBot="1">
      <c r="A33" s="92" t="s">
        <v>19</v>
      </c>
      <c r="B33" s="93"/>
      <c r="C33" s="93"/>
      <c r="D33" s="35">
        <f>SUM(D5:D32)</f>
        <v>67.93</v>
      </c>
      <c r="E33" s="35">
        <f>SUM(E5:E32)</f>
        <v>55.10999999999999</v>
      </c>
      <c r="F33" s="35">
        <f>SUM(F5:F32)</f>
        <v>250.17000000000002</v>
      </c>
      <c r="G33" s="35">
        <f>G4+G9+G12+G20+G24</f>
        <v>1746.5900000000001</v>
      </c>
      <c r="H33" s="35">
        <f>SUM(H5:H32)</f>
        <v>48.68</v>
      </c>
      <c r="I33" s="94"/>
    </row>
    <row r="34" spans="1:9" ht="15">
      <c r="A34" s="138" t="s">
        <v>118</v>
      </c>
      <c r="B34" s="138"/>
      <c r="C34" s="138"/>
      <c r="D34" s="138"/>
      <c r="E34" s="138"/>
      <c r="F34" s="138"/>
      <c r="G34" s="138"/>
      <c r="H34" s="138"/>
      <c r="I34" s="138"/>
    </row>
  </sheetData>
  <sheetProtection/>
  <mergeCells count="8">
    <mergeCell ref="I1:I2"/>
    <mergeCell ref="A34:I34"/>
    <mergeCell ref="A1:A2"/>
    <mergeCell ref="B1:B2"/>
    <mergeCell ref="C1:C2"/>
    <mergeCell ref="D1:F1"/>
    <mergeCell ref="G1:G2"/>
    <mergeCell ref="H1:H2"/>
  </mergeCells>
  <printOptions/>
  <pageMargins left="0.78" right="0.37" top="0.54" bottom="0.49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2021-08-30T00:44:58Z</cp:lastPrinted>
  <dcterms:created xsi:type="dcterms:W3CDTF">1996-10-08T23:32:33Z</dcterms:created>
  <dcterms:modified xsi:type="dcterms:W3CDTF">2021-11-30T00:09:47Z</dcterms:modified>
  <cp:category/>
  <cp:version/>
  <cp:contentType/>
  <cp:contentStatus/>
</cp:coreProperties>
</file>